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表" sheetId="10" r:id="rId10"/>
    <sheet name="重点项目绩效目标表1" sheetId="11" r:id="rId11"/>
    <sheet name="重点项目绩效目标2" sheetId="12" r:id="rId12"/>
    <sheet name="重点项目绩效目标3" sheetId="13" r:id="rId13"/>
    <sheet name="重点项目绩效目标4" sheetId="14" r:id="rId14"/>
    <sheet name="重点项目绩效目标5" sheetId="15" r:id="rId15"/>
    <sheet name="重点项目绩效目标6" sheetId="16" r:id="rId16"/>
    <sheet name="重点项目绩效目标7" sheetId="17" r:id="rId17"/>
    <sheet name="重点项目绩效目标8" sheetId="18" r:id="rId18"/>
    <sheet name="重点项目绩效目标9" sheetId="19" r:id="rId19"/>
    <sheet name="重点项目绩效目标10" sheetId="20" r:id="rId20"/>
    <sheet name="支出总表（引用）" sheetId="21" state="hidden" r:id="rId21"/>
    <sheet name="财拨总表（引用）" sheetId="22" state="hidden" r:id="rId2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'收支预算总表'!$A$1:$D$28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'财拨收支总表'!$A$1:$F$40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20">'支出总表（引用）'!$A:$C,'支出总表（引用）'!$1:$6</definedName>
    <definedName name="_xlnm.Print_Area" localSheetId="20">'支出总表（引用）'!$A$1:$C$16</definedName>
    <definedName name="_xlnm.Print_Titles" localSheetId="21">'财拨总表（引用）'!$A:$D,'财拨总表（引用）'!$1:$6</definedName>
    <definedName name="_xlnm.Print_Area" localSheetId="21">'财拨总表（引用）'!$A$1:$D$25</definedName>
  </definedNames>
  <calcPr fullCalcOnLoad="1"/>
</workbook>
</file>

<file path=xl/sharedStrings.xml><?xml version="1.0" encoding="utf-8"?>
<sst xmlns="http://schemas.openxmlformats.org/spreadsheetml/2006/main" count="982" uniqueCount="426">
  <si>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</si>
  <si>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</si>
  <si>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</si>
  <si>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</si>
  <si>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</si>
  <si>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</si>
  <si>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</si>
  <si>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</si>
  <si>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</si>
  <si>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填报单位:赣州市国有资产监督管理委员会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</si>
  <si>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</si>
  <si>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</si>
  <si>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</si>
  <si>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</si>
  <si>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</si>
  <si>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</si>
  <si>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</si>
  <si>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</si>
  <si>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</si>
  <si>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</si>
  <si>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</si>
  <si>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资源勘探工业信息等支出</t>
  </si>
  <si>
    <t xml:space="preserve">    政府性基金预算拨款收入</t>
  </si>
  <si>
    <t>住房保障支出</t>
  </si>
  <si>
    <t xml:space="preserve">    预算内投资收入</t>
  </si>
  <si>
    <t>其他国有资本预算支出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</si>
  <si>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</si>
  <si>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</si>
  <si>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</si>
  <si>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</si>
  <si>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</si>
  <si>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七、国资预算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</si>
  <si>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</si>
  <si>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</si>
  <si>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</si>
  <si>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</si>
  <si>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</si>
  <si>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</si>
  <si>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</si>
  <si>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</si>
  <si>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 xml:space="preserve">填报单位:赣州市国有资产监督管理委员会 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</si>
  <si>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</si>
  <si>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</si>
  <si>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</si>
  <si>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</si>
  <si>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</si>
  <si>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</si>
  <si>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</si>
  <si>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</si>
  <si>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</si>
  <si>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</si>
  <si>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</si>
  <si>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国有资本经营预算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</si>
  <si>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</si>
  <si>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</si>
  <si>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</si>
  <si>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</si>
  <si>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</si>
  <si>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</si>
  <si>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</si>
  <si>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</si>
  <si>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</si>
  <si>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</si>
  <si>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</si>
  <si>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</si>
  <si>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</si>
  <si>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</si>
  <si>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</si>
  <si>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</si>
  <si>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</si>
  <si>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</si>
  <si>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</si>
  <si>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</si>
  <si>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</si>
  <si>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</si>
  <si>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</si>
  <si>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215</t>
  </si>
  <si>
    <t>　07</t>
  </si>
  <si>
    <t>　国有资产监管</t>
  </si>
  <si>
    <t>　　2150701</t>
  </si>
  <si>
    <t>　　行政运行</t>
  </si>
  <si>
    <t>　　2150702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</si>
  <si>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</si>
  <si>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</si>
  <si>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</si>
  <si>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</si>
  <si>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</si>
  <si>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</si>
  <si>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国有资本经营预算支出</t>
  </si>
  <si>
    <t>　　22399</t>
  </si>
  <si>
    <t>　其他国有资本经营预算支出</t>
  </si>
  <si>
    <t>　　2239999</t>
  </si>
  <si>
    <t>　　其他国有资本经营预算支出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</si>
  <si>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</si>
  <si>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</si>
  <si>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</si>
  <si>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</si>
  <si>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</si>
  <si>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</si>
  <si>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</si>
  <si>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</si>
  <si>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</si>
  <si>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</si>
  <si>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</si>
  <si>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</si>
  <si>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</si>
  <si>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</si>
  <si>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</si>
  <si>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</si>
  <si>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</si>
  <si>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</si>
  <si>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</si>
  <si>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</si>
  <si>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</si>
  <si>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</si>
  <si>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</si>
  <si>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</si>
  <si>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</si>
  <si>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</si>
  <si>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</si>
  <si>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</si>
  <si>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</si>
  <si>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</si>
  <si>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</si>
  <si>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</si>
  <si>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</si>
  <si>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</si>
  <si>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</si>
  <si>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</si>
  <si>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</si>
  <si>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</si>
  <si>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</si>
  <si>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</si>
  <si>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</si>
  <si>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</si>
  <si>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</si>
  <si>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</si>
  <si>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</si>
  <si>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</si>
  <si>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</si>
  <si>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</si>
  <si>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</si>
  <si>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</si>
  <si>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</si>
  <si>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</si>
  <si>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</si>
  <si>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</si>
  <si>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</si>
  <si>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</si>
  <si>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</si>
  <si>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</si>
  <si>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</si>
  <si>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</si>
  <si>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</si>
  <si>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</si>
  <si>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</si>
  <si>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</si>
  <si>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</si>
  <si>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</si>
  <si>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</si>
  <si>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</si>
  <si>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</si>
  <si>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</si>
  <si>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</si>
  <si>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</si>
  <si>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</si>
  <si>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</si>
  <si>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</si>
  <si>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</si>
  <si>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</si>
  <si>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</si>
  <si>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</si>
  <si>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</si>
  <si>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</si>
  <si>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</si>
  <si>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</si>
  <si>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702</t>
  </si>
  <si>
    <t>赣州市国有资产监督管理委员会</t>
  </si>
  <si>
    <t>政府性基金预算支出表</t>
  </si>
  <si>
    <t>本单位2021年政府性基金预算支出为零</t>
  </si>
  <si>
    <t>2021年部门整体支出绩效目标表</t>
  </si>
  <si>
    <t>部门名称</t>
  </si>
  <si>
    <t>联系人</t>
  </si>
  <si>
    <t>罗雪梅</t>
  </si>
  <si>
    <t>联系电话</t>
  </si>
  <si>
    <t>8996118</t>
  </si>
  <si>
    <t>部门基本信息</t>
  </si>
  <si>
    <t>部门所属领域</t>
  </si>
  <si>
    <t>直属单位包括</t>
  </si>
  <si>
    <t>1</t>
  </si>
  <si>
    <t>内设职能部门</t>
  </si>
  <si>
    <t>6</t>
  </si>
  <si>
    <t>编制控制数</t>
  </si>
  <si>
    <t>35</t>
  </si>
  <si>
    <t>在职人员总数</t>
  </si>
  <si>
    <t>其中：行政编制人数</t>
  </si>
  <si>
    <t>22</t>
  </si>
  <si>
    <t>事业编制人数</t>
  </si>
  <si>
    <t>12</t>
  </si>
  <si>
    <t>编外人数</t>
  </si>
  <si>
    <t>当年预算情况（万元）</t>
  </si>
  <si>
    <t>收入预算合计</t>
  </si>
  <si>
    <t>620.02</t>
  </si>
  <si>
    <t>其中：上级财政拨款</t>
  </si>
  <si>
    <t>本级财政安排</t>
  </si>
  <si>
    <t>其他资金</t>
  </si>
  <si>
    <t>支出预算合计</t>
  </si>
  <si>
    <t>其中：人员经费</t>
  </si>
  <si>
    <t>435.11</t>
  </si>
  <si>
    <t>82.88</t>
  </si>
  <si>
    <t>项目经费</t>
  </si>
  <si>
    <t>88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</si>
  <si>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</si>
  <si>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</si>
  <si>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</si>
  <si>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</si>
  <si>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</si>
  <si>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</si>
  <si>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</si>
  <si>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监管国企（集团）数量</t>
  </si>
  <si>
    <t>=7个</t>
  </si>
  <si>
    <t>监管集团子公司数量</t>
  </si>
  <si>
    <t>=213户</t>
  </si>
  <si>
    <t>质量指标</t>
  </si>
  <si>
    <t>监管的国企净利润增长</t>
  </si>
  <si>
    <t>=1%</t>
  </si>
  <si>
    <t>时效指标</t>
  </si>
  <si>
    <t>出具审计报告时间</t>
  </si>
  <si>
    <t>2021年12月31日</t>
  </si>
  <si>
    <t>成本指标</t>
  </si>
  <si>
    <t>控制因公出国出境费用在预算内</t>
  </si>
  <si>
    <t>=100%</t>
  </si>
  <si>
    <t>效益指标</t>
  </si>
  <si>
    <t>经济效益指标</t>
  </si>
  <si>
    <t>国企保值增值率增长</t>
  </si>
  <si>
    <t>社会效益指标</t>
  </si>
  <si>
    <t>做好“六稳”工作，落实“六保”任务</t>
  </si>
  <si>
    <t>按市委市政府要求</t>
  </si>
  <si>
    <t>生态效益指标</t>
  </si>
  <si>
    <t>节能减排，主要能耗指标减少</t>
  </si>
  <si>
    <t>&lt;=1%</t>
  </si>
  <si>
    <t>可持续影响指标</t>
  </si>
  <si>
    <t>监管企业主营业务收入增长</t>
  </si>
  <si>
    <t>满意度指标</t>
  </si>
  <si>
    <t xml:space="preserve">满意度指标 </t>
  </si>
  <si>
    <t>调查国企对市国资委的满意度</t>
  </si>
  <si>
    <t>&gt;=95%</t>
  </si>
  <si>
    <t>项目支出绩效目标申报表（生成表）</t>
  </si>
  <si>
    <t>（ 2021年度）</t>
  </si>
  <si>
    <t>项目名称</t>
  </si>
  <si>
    <t>国有企业改革、监管、考核经费</t>
  </si>
  <si>
    <t>主管部门及代码</t>
  </si>
  <si>
    <t>实施单位</t>
  </si>
  <si>
    <t>市国资委</t>
  </si>
  <si>
    <t>项目属性</t>
  </si>
  <si>
    <t>经常性项目</t>
  </si>
  <si>
    <t>项目日期范围</t>
  </si>
  <si>
    <t>2021-01-01</t>
  </si>
  <si>
    <t>2021-11-12</t>
  </si>
  <si>
    <t>项目资金
（万元）</t>
  </si>
  <si>
    <t xml:space="preserve"> 年度资金总额</t>
  </si>
  <si>
    <t>30</t>
  </si>
  <si>
    <t>其中：财政拨款</t>
  </si>
  <si>
    <t>总
体
目
标</t>
  </si>
  <si>
    <t>年度绩效目标</t>
  </si>
  <si>
    <t>一、完成混合所有制改革2户以上。二、服务市属国有7大集团，加强国企监管，推动重大投融资和日常生产经营的监管全覆盖。通过形成监督合力，推动市属国企加强管理和内控体系建设，形成全面覆盖、分工明确、协同配合、制约有力的国有资产监督体系，防止国有资产流失，努力推动国企的高质量发展。 三、为切实履行企业国有资产出资人职责，维护所有者权益，落实国有资产保值增值责任，建立健全有效的激励和约束机制，通过完善考核方法，优化指标体系，建立健全科学合理的经营业绩考核体系。</t>
  </si>
  <si>
    <t>指标值</t>
  </si>
  <si>
    <t>混合所有制改革</t>
  </si>
  <si>
    <t>&gt;=2户</t>
  </si>
  <si>
    <t>参与监督检查人数</t>
  </si>
  <si>
    <t>&gt;=10人</t>
  </si>
  <si>
    <t>考核国企数量</t>
  </si>
  <si>
    <t>=7个集团</t>
  </si>
  <si>
    <t>资产负债率下降</t>
  </si>
  <si>
    <t>业绩考核结果出具时间</t>
  </si>
  <si>
    <t>=2021年12月31日</t>
  </si>
  <si>
    <t>费用控制在预算范围内</t>
  </si>
  <si>
    <t>审计企业资产规模</t>
  </si>
  <si>
    <t>&gt;=2000亿元</t>
  </si>
  <si>
    <t>减税降费、经营成本、企业负担等</t>
  </si>
  <si>
    <t>国企节能减排</t>
  </si>
  <si>
    <t>关注企业的可持续发展（年均增长）</t>
  </si>
  <si>
    <t>&gt;=1%</t>
  </si>
  <si>
    <t>调查群众对国企的满意度</t>
  </si>
  <si>
    <t>党员教育培训支出</t>
  </si>
  <si>
    <t>2021-12-31</t>
  </si>
  <si>
    <t>8</t>
  </si>
  <si>
    <t>通过教育培训，持续巩固省委巡视、市委巡查反馈问题整改，“不忘初心、牢记使命”主题教育和基层党建“三化”建设成果，进一步加强国企党的建设。</t>
  </si>
  <si>
    <t>培训党组织书记、专职党务工作者、党员领导干部</t>
  </si>
  <si>
    <t>400余人</t>
  </si>
  <si>
    <t>培训结业考试合格率</t>
  </si>
  <si>
    <t>&gt;=90%</t>
  </si>
  <si>
    <t>培训完成时间</t>
  </si>
  <si>
    <t>2020年11月底前</t>
  </si>
  <si>
    <t>培训费用节约率</t>
  </si>
  <si>
    <t>节约费用5%以上</t>
  </si>
  <si>
    <t>国企主营业务收入和净利润增长</t>
  </si>
  <si>
    <t>推动党员帮助困难群众解决实际问题</t>
  </si>
  <si>
    <t>&gt;=50个</t>
  </si>
  <si>
    <t>推动党员帮助社区整治环境</t>
  </si>
  <si>
    <t>7个社区</t>
  </si>
  <si>
    <t>推动党员带动干部职工群众坚持用好学习强国日活率</t>
  </si>
  <si>
    <t>&gt;=80%</t>
  </si>
  <si>
    <t>培训对象满意度（%）</t>
  </si>
  <si>
    <t>&gt;=99%</t>
  </si>
  <si>
    <t>国有资本监缴经费</t>
  </si>
  <si>
    <t>50</t>
  </si>
  <si>
    <t>为建立和完善国有资本经营预算，理顺国有企业收入分配关系，不断加大国有资本经营收益征收力度，确保国有资本经营收益年上缴市级财政。</t>
  </si>
  <si>
    <t>对七大集团派驻内设监事人数</t>
  </si>
  <si>
    <t>&gt;=7人</t>
  </si>
  <si>
    <t>完善内设监事管理</t>
  </si>
  <si>
    <t>出台相应制度</t>
  </si>
  <si>
    <t>审计报告出具时间</t>
  </si>
  <si>
    <t>=2021年11月30日</t>
  </si>
  <si>
    <t>监缴经费控制在预算范围内</t>
  </si>
  <si>
    <t>国有经济高质量发展</t>
  </si>
  <si>
    <t>持续推进</t>
  </si>
  <si>
    <t>节能减排</t>
  </si>
  <si>
    <t>监管企业净利润年均增长</t>
  </si>
  <si>
    <t>国有企业对监管人员满意度</t>
  </si>
  <si>
    <t>国有及国有控股企业审计费</t>
  </si>
  <si>
    <t>当年项目</t>
  </si>
  <si>
    <t>150</t>
  </si>
  <si>
    <t>完成各出资监管企业2020年度经营业绩考核工作</t>
  </si>
  <si>
    <t>各出资监管企业和财政局下属企业</t>
  </si>
  <si>
    <t>=14户</t>
  </si>
  <si>
    <t>审计报告符合要求</t>
  </si>
  <si>
    <t>成本控制在预算内</t>
  </si>
  <si>
    <t>&lt;=200万元</t>
  </si>
  <si>
    <t>国企主营业务收入增长</t>
  </si>
  <si>
    <t>深化国企收入分配改革</t>
  </si>
  <si>
    <t>净利润年均增长</t>
  </si>
  <si>
    <t>对国企年报调查满意度</t>
  </si>
  <si>
    <t>国有企业退休人员移交社区社会化管理服务费用</t>
  </si>
  <si>
    <t>48.9</t>
  </si>
  <si>
    <t>市本级总共2445人，人平费用200元，总费用48.9万元，用于国有企业新办退休人员管理服务工作与原企业分离，将尚未实行社会化管理的国有企业已退休人员移交街道(乡镇）或社区实行社会化管理。</t>
  </si>
  <si>
    <t>将尚未实行社会化管理的国有企业已退休人员移交街道(乡镇）或社区实行社会化管理</t>
  </si>
  <si>
    <t>=2445人</t>
  </si>
  <si>
    <t>保质保量完成国企退休人员社会化管理</t>
  </si>
  <si>
    <t>按时完成国企退休人员社会化管理</t>
  </si>
  <si>
    <t>费用不超出年初预算</t>
  </si>
  <si>
    <t>减轻国企负担</t>
  </si>
  <si>
    <t>剥离国有企业办社会职能和解决历史遗留问题</t>
  </si>
  <si>
    <t>1个</t>
  </si>
  <si>
    <t>2022年新增退休基本进入社会化管理</t>
  </si>
  <si>
    <t>=95%</t>
  </si>
  <si>
    <t>国企退休人员社会化管理对象满意率</t>
  </si>
  <si>
    <t>全国性国资国企在线监管系统</t>
  </si>
  <si>
    <t>495.95</t>
  </si>
  <si>
    <t>1.立足数字化转型，以数据为核心，以分析和预警为方法，以加强业务监管、强化决策依据、提升国有企业经营能力；2.从“重点措施、主要路径、支撑保障“三个方面，构建以管资本为主线的国有资产监管系统；3、系统紧密围绕国有资本及其监管数据的统计、分析和预警，建成国资监管的业务中心、数据中心、分析中心、决策中心和预警中心。</t>
  </si>
  <si>
    <t>信息化平台建设数量（个）</t>
  </si>
  <si>
    <t>=1个</t>
  </si>
  <si>
    <t>信息管理平台建成数量</t>
  </si>
  <si>
    <t>依合同进度完成</t>
  </si>
  <si>
    <t>及时</t>
  </si>
  <si>
    <t>建设成本控制在预算内</t>
  </si>
  <si>
    <t>监管企业主管业务收入增长</t>
  </si>
  <si>
    <t>集团公司层面监管系统覆盖率（%）</t>
  </si>
  <si>
    <t>&lt;=100%</t>
  </si>
  <si>
    <t>使用对象对信息系统应用满意度</t>
  </si>
  <si>
    <t>市属国企投资后评价经费</t>
  </si>
  <si>
    <t>完成各出资监管企业2020年度投资项目后评价工作</t>
  </si>
  <si>
    <t>对出资监管企业的投资项目进行后评价</t>
  </si>
  <si>
    <t>=7家</t>
  </si>
  <si>
    <t>投资后评价报告符合要求</t>
  </si>
  <si>
    <t>出具投资后评价报告时间</t>
  </si>
  <si>
    <t>=2021年10月30日</t>
  </si>
  <si>
    <t>项目预算控制数（万）</t>
  </si>
  <si>
    <t>&lt;=55万元</t>
  </si>
  <si>
    <t>评价出资监管企业被评价投资项目经济效益情况</t>
  </si>
  <si>
    <t>评价出资监管企业被评价投资项目产生的社会效益</t>
  </si>
  <si>
    <t>投资后评价质量持续提高</t>
  </si>
  <si>
    <t>对国企投资后评价满意度调查</t>
  </si>
  <si>
    <t>稀金谷领导小组工作经费</t>
  </si>
  <si>
    <t>召开“中国稀金谷”推进工作会议，协助市委市政府召开赣州市稀土钨稀有金属产业调度会等累计4次。2021年12月31日前高质量完成“中国稀金谷”建设拟重点推进事项、市委市政府交办的稀土钨稀有金属产业链推进工作有关任务2项。各项费用支出控制在预算额度内（≤99%）。全市稀土产业规模以上企业营业收入实现同比增长1%以上。重点筹建中科院赣江创新研究院，利用中科院的影响力，为赣州市引进优质战略性新兴产业项目3个。推动赣州稀土集团在龙南市、定南县等地开设2个无铵工艺试验车间。全市稀土产业规模以上企业数量增加1家。各市直单位、相关县（市、区）及稀土企业等服务对象满意度90%以上。</t>
  </si>
  <si>
    <t>组织召开“中国稀金谷”推进工作会议，协助市委市政府召开赣州市稀土钨稀有金属产业调度会等</t>
  </si>
  <si>
    <t>4次</t>
  </si>
  <si>
    <t>高质量完成“中国稀金谷”建设拟重点推进事项、市委市政府交办的稀土钨稀有金属产业链推进工作有关任务</t>
  </si>
  <si>
    <t>2项</t>
  </si>
  <si>
    <t>按时完成“中国稀金谷”建设拟重点推进事项、市委市政府交办的稀土钨稀有金属产业链推进工作有关任务</t>
  </si>
  <si>
    <t>各项费用支出控制在预算额度内</t>
  </si>
  <si>
    <t>全市稀土产业规模以上企业营业收入实现同比增长</t>
  </si>
  <si>
    <t>重点筹建中科院赣江创新研究院，利用中科院的影响力，为赣州市引进优质战略性新兴产业项目</t>
  </si>
  <si>
    <t>=3个</t>
  </si>
  <si>
    <t>推动赣州稀土集团在龙南市、定南县等地开设无铵工艺试验车间，打造离子型稀土绿色示范矿山</t>
  </si>
  <si>
    <t>开设2个试验车间</t>
  </si>
  <si>
    <t>全市稀土产业规模以上企业数量增加</t>
  </si>
  <si>
    <t>=1家</t>
  </si>
  <si>
    <t>广泛征求各市直单位、相关县（市、区）及稀土企业的意见</t>
  </si>
  <si>
    <t>央企入赣工作经费</t>
  </si>
  <si>
    <t>2021-11-26</t>
  </si>
  <si>
    <t>20</t>
  </si>
  <si>
    <t>通过与国务院国资委、央企、省国资委、省属国企及其他企业的沟通洽谈，吸引相关产业项目落户赣州。一是争取央地合作视频会签约的15个项目全面开工建设，并累计完成实际进资不少于180亿元；二是争取全市新增签约央企入赣项目不少于5个，签约金额不少于50亿元；三是对接国务院国资委和央企不少于8次，对接省国资委和省属国企不少于8次，引进省属国企来赣州投资项目不少于1个。</t>
  </si>
  <si>
    <t>央企入赣项目</t>
  </si>
  <si>
    <t>=5个</t>
  </si>
  <si>
    <t>省企入赣项目</t>
  </si>
  <si>
    <t>央地合作视频会项目累计开工</t>
  </si>
  <si>
    <t>&gt;=15个</t>
  </si>
  <si>
    <t>完成新增签约央企项目</t>
  </si>
  <si>
    <t>各项会务费、差旅费等控制在预算额度内</t>
  </si>
  <si>
    <t>央地合作视频会项目累计实现进资</t>
  </si>
  <si>
    <t>&gt;=180亿元</t>
  </si>
  <si>
    <t>带动产业发展增长</t>
  </si>
  <si>
    <t>=1.5%</t>
  </si>
  <si>
    <t>引进的项目符合环保标准</t>
  </si>
  <si>
    <t>推动更多项目落地赣州，推动赣州产业高质量发展</t>
  </si>
  <si>
    <t>&gt;=1项</t>
  </si>
  <si>
    <t>招商对象对营商环境的满意度</t>
  </si>
  <si>
    <t>招商引资工作经费</t>
  </si>
  <si>
    <t>40</t>
  </si>
  <si>
    <t>根据市委、市政府招商引资工作部署，重点围绕我市“两城两谷两带”产业，引进符合国家产业政策及我市鼓励优先发展的项目，特别是高新技术、高附加值、无污染低污染的项目不少于1个，签约金额不少于5亿元，完成实际进资不少于1亿元。</t>
  </si>
  <si>
    <t>引进项目数量</t>
  </si>
  <si>
    <t>&gt;=1个</t>
  </si>
  <si>
    <t>完成招商引资任务</t>
  </si>
  <si>
    <t>&gt;=1亿元</t>
  </si>
  <si>
    <t>完成引进项目和签约金额预定目标</t>
  </si>
  <si>
    <t>引进大型央企或省属国企或具有一定规模的大型民企入驻赣州</t>
  </si>
  <si>
    <t>带动产业发展</t>
  </si>
  <si>
    <t>增长1.5%</t>
  </si>
  <si>
    <t>要求项目能符合环保要求</t>
  </si>
  <si>
    <t>推动更多项目落地，形成产业链</t>
  </si>
  <si>
    <t>&gt;=1家</t>
  </si>
  <si>
    <t>服务对象对营商环境的满意度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</si>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</sst>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8"/>
      <color indexed="8"/>
      <name val="仿宋_GB2312"/>
      <family val="3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28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2" fillId="0" borderId="0" xfId="0" applyFont="1" applyFill="1" applyBorder="1" applyAlignment="1">
      <alignment/>
    </xf>
    <xf numFmtId="0" fontId="7" fillId="0" borderId="1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68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15"/>
      <c r="T1" s="11"/>
      <c r="U1" s="127" t="s">
        <v>0</v>
      </c>
    </row>
    <row r="2" s="1" customFormat="1" ht="42" customHeight="1">
      <c r="T2" s="11"/>
    </row>
    <row r="3" spans="1:20" s="1" customFormat="1" ht="61.5" customHeight="1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S3" s="11"/>
      <c r="T3" s="11"/>
    </row>
    <row r="4" spans="2:19" s="1" customFormat="1" ht="38.25" customHeight="1">
      <c r="B4" s="117"/>
      <c r="C4" s="117"/>
      <c r="D4" s="117"/>
      <c r="E4" s="117"/>
      <c r="F4" s="118"/>
      <c r="G4" s="118"/>
      <c r="H4" s="117"/>
      <c r="I4" s="117"/>
      <c r="J4" s="117"/>
      <c r="K4" s="117"/>
      <c r="L4" s="117"/>
      <c r="M4" s="117"/>
      <c r="N4" s="117"/>
      <c r="O4" s="117"/>
      <c r="P4" s="117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119" t="s">
        <v>2</v>
      </c>
      <c r="G6" s="119"/>
      <c r="H6" s="120"/>
      <c r="I6" s="120"/>
      <c r="J6" s="120"/>
      <c r="K6" s="124"/>
      <c r="L6" s="120"/>
      <c r="M6" s="124"/>
      <c r="Q6" s="11"/>
    </row>
    <row r="7" spans="2:13" s="1" customFormat="1" ht="22.5">
      <c r="B7" s="11"/>
      <c r="C7" s="11"/>
      <c r="F7" s="119"/>
      <c r="G7" s="119"/>
      <c r="H7" s="119"/>
      <c r="I7" s="119"/>
      <c r="J7" s="119"/>
      <c r="K7" s="119"/>
      <c r="L7" s="119"/>
      <c r="M7" s="119"/>
    </row>
    <row r="8" spans="3:13" s="1" customFormat="1" ht="22.5">
      <c r="C8" s="11"/>
      <c r="F8" s="119"/>
      <c r="G8" s="119"/>
      <c r="H8" s="119"/>
      <c r="I8" s="119"/>
      <c r="J8" s="119"/>
      <c r="K8" s="119"/>
      <c r="L8" s="119"/>
      <c r="M8" s="119"/>
    </row>
    <row r="9" spans="3:255" s="1" customFormat="1" ht="22.5">
      <c r="C9" s="11"/>
      <c r="D9" s="11"/>
      <c r="F9" s="119"/>
      <c r="G9" s="119"/>
      <c r="H9" s="119"/>
      <c r="I9" s="119"/>
      <c r="J9" s="119"/>
      <c r="K9" s="119"/>
      <c r="L9" s="119"/>
      <c r="M9" s="119"/>
      <c r="IS9" s="11"/>
      <c r="IT9" s="11"/>
      <c r="IU9" s="128"/>
    </row>
    <row r="10" spans="4:255" s="1" customFormat="1" ht="24.75" customHeight="1">
      <c r="D10" s="11"/>
      <c r="F10" s="121" t="s">
        <v>3</v>
      </c>
      <c r="G10" s="119"/>
      <c r="H10" s="119"/>
      <c r="I10" s="119"/>
      <c r="J10" s="119"/>
      <c r="K10" s="119"/>
      <c r="L10" s="119"/>
      <c r="M10" s="119"/>
      <c r="IS10" s="11"/>
      <c r="IU10" s="11"/>
    </row>
    <row r="11" spans="6:255" s="1" customFormat="1" ht="22.5">
      <c r="F11" s="119"/>
      <c r="G11" s="119"/>
      <c r="H11" s="119"/>
      <c r="I11" s="119"/>
      <c r="J11" s="119"/>
      <c r="K11" s="119"/>
      <c r="L11" s="119"/>
      <c r="M11" s="119"/>
      <c r="IS11" s="11"/>
      <c r="IU11" s="11"/>
    </row>
    <row r="12" spans="6:256" s="1" customFormat="1" ht="22.5">
      <c r="F12" s="119"/>
      <c r="G12" s="119"/>
      <c r="H12" s="119"/>
      <c r="I12" s="119"/>
      <c r="J12" s="119"/>
      <c r="K12" s="119"/>
      <c r="L12" s="119"/>
      <c r="M12" s="119"/>
      <c r="IU12" s="11"/>
      <c r="IV12" s="11"/>
    </row>
    <row r="13" spans="6:256" s="1" customFormat="1" ht="24.75" customHeight="1">
      <c r="F13" s="119" t="s">
        <v>4</v>
      </c>
      <c r="G13" s="119"/>
      <c r="H13" s="120"/>
      <c r="I13" s="120"/>
      <c r="J13" s="120"/>
      <c r="K13" s="124"/>
      <c r="L13" s="124"/>
      <c r="M13" s="124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122" t="s">
        <v>5</v>
      </c>
      <c r="B17" s="122"/>
      <c r="C17" s="122"/>
      <c r="D17" s="122"/>
      <c r="E17" s="123"/>
      <c r="F17" s="122"/>
      <c r="G17" s="122" t="s">
        <v>6</v>
      </c>
      <c r="H17" s="122"/>
      <c r="I17" s="123"/>
      <c r="J17" s="122"/>
      <c r="K17" s="122"/>
      <c r="L17" s="122"/>
      <c r="M17" s="122" t="s">
        <v>7</v>
      </c>
      <c r="N17" s="122"/>
      <c r="O17" s="125"/>
    </row>
    <row r="18" s="1" customFormat="1" ht="15"/>
    <row r="19" s="1" customFormat="1" ht="16.5" customHeight="1"/>
    <row r="20" s="1" customFormat="1" ht="22.5">
      <c r="J20" s="11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12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4">
      <selection activeCell="F36" sqref="F36"/>
    </sheetView>
  </sheetViews>
  <sheetFormatPr defaultColWidth="10.140625" defaultRowHeight="12.75"/>
  <cols>
    <col min="1" max="1" width="12.8515625" style="22" customWidth="1"/>
    <col min="2" max="2" width="9.00390625" style="22" customWidth="1"/>
    <col min="3" max="3" width="6.8515625" style="22" customWidth="1"/>
    <col min="4" max="4" width="14.8515625" style="22" customWidth="1"/>
    <col min="5" max="5" width="13.140625" style="22" customWidth="1"/>
    <col min="6" max="6" width="9.140625" style="22" customWidth="1"/>
    <col min="7" max="7" width="11.8515625" style="22" customWidth="1"/>
    <col min="8" max="8" width="12.8515625" style="22" customWidth="1"/>
    <col min="9" max="9" width="8.421875" style="22" customWidth="1"/>
    <col min="10" max="10" width="2.57421875" style="22" customWidth="1"/>
    <col min="11" max="11" width="8.28125" style="22" customWidth="1"/>
    <col min="12" max="12" width="8.57421875" style="22" customWidth="1"/>
    <col min="13" max="13" width="7.7109375" style="22" customWidth="1"/>
    <col min="14" max="16384" width="10.140625" style="22" customWidth="1"/>
  </cols>
  <sheetData>
    <row r="1" spans="1:13" s="22" customFormat="1" ht="28.5" customHeight="1">
      <c r="A1" s="23" t="s">
        <v>180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2" customFormat="1" ht="18" customHeight="1">
      <c r="A2" s="24" t="s">
        <v>181</v>
      </c>
      <c r="B2" s="24" t="s">
        <v>177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2" customFormat="1" ht="25.5" customHeight="1">
      <c r="A3" s="24" t="s">
        <v>182</v>
      </c>
      <c r="B3" s="24" t="s">
        <v>183</v>
      </c>
      <c r="C3" s="24"/>
      <c r="D3" s="24"/>
      <c r="E3" s="24"/>
      <c r="F3" s="24"/>
      <c r="G3" s="24" t="s">
        <v>184</v>
      </c>
      <c r="H3" s="24" t="s">
        <v>185</v>
      </c>
      <c r="I3" s="24"/>
      <c r="J3" s="24"/>
      <c r="K3" s="24"/>
      <c r="L3" s="24"/>
      <c r="M3" s="24"/>
    </row>
    <row r="4" spans="1:13" s="22" customFormat="1" ht="23.25" customHeight="1">
      <c r="A4" s="25" t="s">
        <v>186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22" customFormat="1" ht="23.25" customHeight="1">
      <c r="A5" s="24" t="s">
        <v>187</v>
      </c>
      <c r="B5" s="24"/>
      <c r="C5" s="24"/>
      <c r="D5" s="26" t="s">
        <v>59</v>
      </c>
      <c r="E5" s="26"/>
      <c r="F5" s="26"/>
      <c r="G5" s="26" t="s">
        <v>188</v>
      </c>
      <c r="H5" s="26"/>
      <c r="I5" s="26" t="s">
        <v>189</v>
      </c>
      <c r="J5" s="26"/>
      <c r="K5" s="26"/>
      <c r="L5" s="26"/>
      <c r="M5" s="26"/>
    </row>
    <row r="6" spans="1:13" s="22" customFormat="1" ht="19.5" customHeight="1">
      <c r="A6" s="24" t="s">
        <v>190</v>
      </c>
      <c r="B6" s="24"/>
      <c r="C6" s="24"/>
      <c r="D6" s="24" t="s">
        <v>191</v>
      </c>
      <c r="E6" s="24"/>
      <c r="F6" s="24"/>
      <c r="G6" s="24" t="s">
        <v>192</v>
      </c>
      <c r="H6" s="24"/>
      <c r="I6" s="26" t="s">
        <v>193</v>
      </c>
      <c r="J6" s="26"/>
      <c r="K6" s="26"/>
      <c r="L6" s="26"/>
      <c r="M6" s="26"/>
    </row>
    <row r="7" spans="1:13" s="22" customFormat="1" ht="17.25" customHeight="1">
      <c r="A7" s="24" t="s">
        <v>194</v>
      </c>
      <c r="B7" s="24"/>
      <c r="C7" s="24"/>
      <c r="D7" s="24">
        <v>35</v>
      </c>
      <c r="E7" s="24"/>
      <c r="F7" s="24"/>
      <c r="G7" s="24" t="s">
        <v>195</v>
      </c>
      <c r="H7" s="24"/>
      <c r="I7" s="26" t="s">
        <v>196</v>
      </c>
      <c r="J7" s="26"/>
      <c r="K7" s="26"/>
      <c r="L7" s="26"/>
      <c r="M7" s="26"/>
    </row>
    <row r="8" spans="1:13" s="22" customFormat="1" ht="18" customHeight="1">
      <c r="A8" s="24" t="s">
        <v>197</v>
      </c>
      <c r="B8" s="24"/>
      <c r="C8" s="24"/>
      <c r="D8" s="24" t="s">
        <v>198</v>
      </c>
      <c r="E8" s="24"/>
      <c r="F8" s="24"/>
      <c r="G8" s="24" t="s">
        <v>199</v>
      </c>
      <c r="H8" s="24"/>
      <c r="I8" s="26">
        <v>0</v>
      </c>
      <c r="J8" s="26"/>
      <c r="K8" s="26"/>
      <c r="L8" s="26"/>
      <c r="M8" s="26"/>
    </row>
    <row r="9" spans="1:13" s="22" customFormat="1" ht="24" customHeight="1">
      <c r="A9" s="27" t="s">
        <v>200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22" customFormat="1" ht="15" customHeight="1">
      <c r="A10" s="24" t="s">
        <v>201</v>
      </c>
      <c r="B10" s="24"/>
      <c r="C10" s="24"/>
      <c r="D10" s="28" t="s">
        <v>202</v>
      </c>
      <c r="E10" s="28"/>
      <c r="F10" s="28"/>
      <c r="G10" s="24" t="s">
        <v>203</v>
      </c>
      <c r="H10" s="24"/>
      <c r="I10" s="28" t="s">
        <v>59</v>
      </c>
      <c r="J10" s="28"/>
      <c r="K10" s="28"/>
      <c r="L10" s="28"/>
      <c r="M10" s="28"/>
    </row>
    <row r="11" spans="1:13" s="22" customFormat="1" ht="15" customHeight="1">
      <c r="A11" s="24" t="s">
        <v>204</v>
      </c>
      <c r="B11" s="24"/>
      <c r="C11" s="24"/>
      <c r="D11" s="28" t="s">
        <v>202</v>
      </c>
      <c r="E11" s="28"/>
      <c r="F11" s="28"/>
      <c r="G11" s="24" t="s">
        <v>205</v>
      </c>
      <c r="H11" s="24"/>
      <c r="I11" s="28" t="s">
        <v>59</v>
      </c>
      <c r="J11" s="28"/>
      <c r="K11" s="28"/>
      <c r="L11" s="28"/>
      <c r="M11" s="28"/>
    </row>
    <row r="12" spans="1:13" s="22" customFormat="1" ht="15" customHeight="1">
      <c r="A12" s="24" t="s">
        <v>206</v>
      </c>
      <c r="B12" s="24"/>
      <c r="C12" s="24"/>
      <c r="D12" s="28" t="s">
        <v>202</v>
      </c>
      <c r="E12" s="28"/>
      <c r="F12" s="28"/>
      <c r="G12" s="24" t="s">
        <v>207</v>
      </c>
      <c r="H12" s="24"/>
      <c r="I12" s="28" t="s">
        <v>208</v>
      </c>
      <c r="J12" s="28"/>
      <c r="K12" s="28"/>
      <c r="L12" s="28"/>
      <c r="M12" s="28"/>
    </row>
    <row r="13" spans="1:13" s="22" customFormat="1" ht="15" customHeight="1">
      <c r="A13" s="24" t="s">
        <v>121</v>
      </c>
      <c r="B13" s="24"/>
      <c r="C13" s="24"/>
      <c r="D13" s="28" t="s">
        <v>209</v>
      </c>
      <c r="E13" s="28"/>
      <c r="F13" s="28"/>
      <c r="G13" s="29" t="s">
        <v>210</v>
      </c>
      <c r="H13" s="29"/>
      <c r="I13" s="28" t="s">
        <v>211</v>
      </c>
      <c r="J13" s="28"/>
      <c r="K13" s="28"/>
      <c r="L13" s="28"/>
      <c r="M13" s="28"/>
    </row>
    <row r="14" spans="1:15" s="22" customFormat="1" ht="23.25" customHeight="1">
      <c r="A14" s="30" t="s">
        <v>212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45"/>
      <c r="O14" s="45"/>
    </row>
    <row r="15" spans="1:13" s="22" customFormat="1" ht="14.25" customHeight="1">
      <c r="A15" s="31" t="s">
        <v>213</v>
      </c>
      <c r="B15" s="32"/>
      <c r="C15" s="33"/>
      <c r="D15" s="30" t="s">
        <v>214</v>
      </c>
      <c r="E15" s="30"/>
      <c r="F15" s="30" t="s">
        <v>215</v>
      </c>
      <c r="G15" s="30"/>
      <c r="H15" s="30"/>
      <c r="I15" s="30" t="s">
        <v>216</v>
      </c>
      <c r="J15" s="30"/>
      <c r="K15" s="30"/>
      <c r="L15" s="30"/>
      <c r="M15" s="30"/>
    </row>
    <row r="16" spans="1:13" s="22" customFormat="1" ht="14.25" customHeight="1">
      <c r="A16" s="34" t="s">
        <v>217</v>
      </c>
      <c r="B16" s="35"/>
      <c r="C16" s="36"/>
      <c r="D16" s="34" t="s">
        <v>218</v>
      </c>
      <c r="E16" s="36"/>
      <c r="F16" s="37" t="s">
        <v>219</v>
      </c>
      <c r="G16" s="38"/>
      <c r="H16" s="39"/>
      <c r="I16" s="26" t="s">
        <v>220</v>
      </c>
      <c r="J16" s="26"/>
      <c r="K16" s="26"/>
      <c r="L16" s="26"/>
      <c r="M16" s="26"/>
    </row>
    <row r="17" spans="1:13" s="22" customFormat="1" ht="14.25" customHeight="1">
      <c r="A17" s="34"/>
      <c r="B17" s="35"/>
      <c r="C17" s="36"/>
      <c r="D17" s="34"/>
      <c r="E17" s="36"/>
      <c r="F17" s="37" t="s">
        <v>221</v>
      </c>
      <c r="G17" s="38"/>
      <c r="H17" s="39"/>
      <c r="I17" s="26" t="s">
        <v>222</v>
      </c>
      <c r="J17" s="26"/>
      <c r="K17" s="26"/>
      <c r="L17" s="26"/>
      <c r="M17" s="26"/>
    </row>
    <row r="18" spans="1:13" s="22" customFormat="1" ht="14.25" customHeight="1">
      <c r="A18" s="34"/>
      <c r="B18" s="35"/>
      <c r="C18" s="36"/>
      <c r="D18" s="34" t="s">
        <v>223</v>
      </c>
      <c r="E18" s="36"/>
      <c r="F18" s="37" t="s">
        <v>224</v>
      </c>
      <c r="G18" s="38"/>
      <c r="H18" s="39"/>
      <c r="I18" s="26" t="s">
        <v>225</v>
      </c>
      <c r="J18" s="26"/>
      <c r="K18" s="26"/>
      <c r="L18" s="26"/>
      <c r="M18" s="26"/>
    </row>
    <row r="19" spans="1:13" s="22" customFormat="1" ht="14.25" customHeight="1">
      <c r="A19" s="34"/>
      <c r="B19" s="35"/>
      <c r="C19" s="36"/>
      <c r="D19" s="34" t="s">
        <v>226</v>
      </c>
      <c r="E19" s="36"/>
      <c r="F19" s="37" t="s">
        <v>227</v>
      </c>
      <c r="G19" s="38"/>
      <c r="H19" s="39"/>
      <c r="I19" s="26" t="s">
        <v>228</v>
      </c>
      <c r="J19" s="26"/>
      <c r="K19" s="26"/>
      <c r="L19" s="26"/>
      <c r="M19" s="26"/>
    </row>
    <row r="20" spans="1:13" s="22" customFormat="1" ht="14.25" customHeight="1">
      <c r="A20" s="34"/>
      <c r="B20" s="35"/>
      <c r="C20" s="36"/>
      <c r="D20" s="34" t="s">
        <v>229</v>
      </c>
      <c r="E20" s="36"/>
      <c r="F20" s="37" t="s">
        <v>230</v>
      </c>
      <c r="G20" s="38"/>
      <c r="H20" s="39"/>
      <c r="I20" s="26" t="s">
        <v>231</v>
      </c>
      <c r="J20" s="26"/>
      <c r="K20" s="26"/>
      <c r="L20" s="26"/>
      <c r="M20" s="26"/>
    </row>
    <row r="21" spans="1:13" s="22" customFormat="1" ht="14.25" customHeight="1">
      <c r="A21" s="34" t="s">
        <v>232</v>
      </c>
      <c r="B21" s="35"/>
      <c r="C21" s="36"/>
      <c r="D21" s="34" t="s">
        <v>233</v>
      </c>
      <c r="E21" s="36"/>
      <c r="F21" s="37" t="s">
        <v>234</v>
      </c>
      <c r="G21" s="38"/>
      <c r="H21" s="39"/>
      <c r="I21" s="26" t="s">
        <v>225</v>
      </c>
      <c r="J21" s="26"/>
      <c r="K21" s="26"/>
      <c r="L21" s="26"/>
      <c r="M21" s="26"/>
    </row>
    <row r="22" spans="1:13" s="22" customFormat="1" ht="14.25" customHeight="1">
      <c r="A22" s="34"/>
      <c r="B22" s="35"/>
      <c r="C22" s="36"/>
      <c r="D22" s="34" t="s">
        <v>235</v>
      </c>
      <c r="E22" s="36"/>
      <c r="F22" s="37" t="s">
        <v>236</v>
      </c>
      <c r="G22" s="38"/>
      <c r="H22" s="39"/>
      <c r="I22" s="26" t="s">
        <v>237</v>
      </c>
      <c r="J22" s="26"/>
      <c r="K22" s="26"/>
      <c r="L22" s="26"/>
      <c r="M22" s="26"/>
    </row>
    <row r="23" spans="1:13" s="22" customFormat="1" ht="14.25" customHeight="1">
      <c r="A23" s="34"/>
      <c r="B23" s="35"/>
      <c r="C23" s="36"/>
      <c r="D23" s="34" t="s">
        <v>238</v>
      </c>
      <c r="E23" s="36"/>
      <c r="F23" s="37" t="s">
        <v>239</v>
      </c>
      <c r="G23" s="38"/>
      <c r="H23" s="39"/>
      <c r="I23" s="26" t="s">
        <v>240</v>
      </c>
      <c r="J23" s="26"/>
      <c r="K23" s="26"/>
      <c r="L23" s="26"/>
      <c r="M23" s="26"/>
    </row>
    <row r="24" spans="1:13" s="22" customFormat="1" ht="14.25" customHeight="1">
      <c r="A24" s="34"/>
      <c r="B24" s="35"/>
      <c r="C24" s="36"/>
      <c r="D24" s="34" t="s">
        <v>241</v>
      </c>
      <c r="E24" s="36"/>
      <c r="F24" s="37" t="s">
        <v>242</v>
      </c>
      <c r="G24" s="38"/>
      <c r="H24" s="39"/>
      <c r="I24" s="26" t="s">
        <v>225</v>
      </c>
      <c r="J24" s="26"/>
      <c r="K24" s="26"/>
      <c r="L24" s="26"/>
      <c r="M24" s="26"/>
    </row>
    <row r="25" spans="1:13" s="22" customFormat="1" ht="14.25" customHeight="1">
      <c r="A25" s="34" t="s">
        <v>243</v>
      </c>
      <c r="B25" s="35"/>
      <c r="C25" s="36"/>
      <c r="D25" s="34" t="s">
        <v>244</v>
      </c>
      <c r="E25" s="36"/>
      <c r="F25" s="37" t="s">
        <v>245</v>
      </c>
      <c r="G25" s="38"/>
      <c r="H25" s="39"/>
      <c r="I25" s="26" t="s">
        <v>246</v>
      </c>
      <c r="J25" s="26"/>
      <c r="K25" s="26"/>
      <c r="L25" s="26"/>
      <c r="M25" s="26"/>
    </row>
    <row r="26" spans="1:13" s="22" customFormat="1" ht="14.25" customHeight="1" hidden="1">
      <c r="A26" s="40"/>
      <c r="B26" s="40"/>
      <c r="C26" s="41"/>
      <c r="D26" s="41"/>
      <c r="E26" s="42"/>
      <c r="F26" s="42"/>
      <c r="G26" s="42"/>
      <c r="H26" s="42"/>
      <c r="I26" s="42"/>
      <c r="J26" s="42"/>
      <c r="K26" s="46"/>
      <c r="L26" s="46"/>
      <c r="M26" s="46"/>
    </row>
    <row r="27" spans="1:13" s="22" customFormat="1" ht="13.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s="22" customFormat="1" ht="14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sheetProtection/>
  <mergeCells count="7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27:M27"/>
    <mergeCell ref="A28:M28"/>
    <mergeCell ref="A16:C20"/>
    <mergeCell ref="D16:E17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I9" sqref="I9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250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255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258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261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265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267</v>
      </c>
      <c r="D13" s="19"/>
      <c r="E13" s="19"/>
      <c r="F13" s="19"/>
      <c r="G13" s="21" t="s">
        <v>268</v>
      </c>
      <c r="H13" s="21"/>
    </row>
    <row r="14" spans="1:8" s="13" customFormat="1" ht="15" customHeight="1">
      <c r="A14" s="20"/>
      <c r="B14" s="18"/>
      <c r="C14" s="19" t="s">
        <v>269</v>
      </c>
      <c r="D14" s="19"/>
      <c r="E14" s="19"/>
      <c r="F14" s="19"/>
      <c r="G14" s="21" t="s">
        <v>270</v>
      </c>
      <c r="H14" s="21"/>
    </row>
    <row r="15" spans="1:8" s="13" customFormat="1" ht="15" customHeight="1">
      <c r="A15" s="20"/>
      <c r="B15" s="18"/>
      <c r="C15" s="19" t="s">
        <v>271</v>
      </c>
      <c r="D15" s="19"/>
      <c r="E15" s="19"/>
      <c r="F15" s="19"/>
      <c r="G15" s="21" t="s">
        <v>272</v>
      </c>
      <c r="H15" s="21"/>
    </row>
    <row r="16" spans="1:8" s="13" customFormat="1" ht="15" customHeight="1">
      <c r="A16" s="20"/>
      <c r="B16" s="18" t="s">
        <v>223</v>
      </c>
      <c r="C16" s="19" t="s">
        <v>273</v>
      </c>
      <c r="D16" s="19"/>
      <c r="E16" s="19"/>
      <c r="F16" s="19"/>
      <c r="G16" s="21" t="s">
        <v>225</v>
      </c>
      <c r="H16" s="21"/>
    </row>
    <row r="17" spans="1:8" s="13" customFormat="1" ht="15" customHeight="1">
      <c r="A17" s="20"/>
      <c r="B17" s="18" t="s">
        <v>226</v>
      </c>
      <c r="C17" s="19" t="s">
        <v>274</v>
      </c>
      <c r="D17" s="19"/>
      <c r="E17" s="19"/>
      <c r="F17" s="19"/>
      <c r="G17" s="21" t="s">
        <v>275</v>
      </c>
      <c r="H17" s="21"/>
    </row>
    <row r="18" spans="1:8" s="13" customFormat="1" ht="15" customHeight="1">
      <c r="A18" s="20"/>
      <c r="B18" s="18" t="s">
        <v>229</v>
      </c>
      <c r="C18" s="19" t="s">
        <v>276</v>
      </c>
      <c r="D18" s="19"/>
      <c r="E18" s="19"/>
      <c r="F18" s="19"/>
      <c r="G18" s="21" t="s">
        <v>231</v>
      </c>
      <c r="H18" s="21"/>
    </row>
    <row r="19" spans="1:8" s="13" customFormat="1" ht="15" customHeight="1">
      <c r="A19" s="20" t="s">
        <v>232</v>
      </c>
      <c r="B19" s="18" t="s">
        <v>233</v>
      </c>
      <c r="C19" s="19" t="s">
        <v>277</v>
      </c>
      <c r="D19" s="19"/>
      <c r="E19" s="19"/>
      <c r="F19" s="19"/>
      <c r="G19" s="21" t="s">
        <v>278</v>
      </c>
      <c r="H19" s="21"/>
    </row>
    <row r="20" spans="1:8" s="13" customFormat="1" ht="15" customHeight="1">
      <c r="A20" s="20"/>
      <c r="B20" s="18" t="s">
        <v>235</v>
      </c>
      <c r="C20" s="19" t="s">
        <v>279</v>
      </c>
      <c r="D20" s="19"/>
      <c r="E20" s="19"/>
      <c r="F20" s="19"/>
      <c r="G20" s="21" t="s">
        <v>272</v>
      </c>
      <c r="H20" s="21"/>
    </row>
    <row r="21" spans="1:8" s="13" customFormat="1" ht="15" customHeight="1">
      <c r="A21" s="20"/>
      <c r="B21" s="18" t="s">
        <v>238</v>
      </c>
      <c r="C21" s="19" t="s">
        <v>280</v>
      </c>
      <c r="D21" s="19"/>
      <c r="E21" s="19"/>
      <c r="F21" s="19"/>
      <c r="G21" s="21" t="s">
        <v>225</v>
      </c>
      <c r="H21" s="21"/>
    </row>
    <row r="22" spans="1:8" s="13" customFormat="1" ht="15" customHeight="1">
      <c r="A22" s="20"/>
      <c r="B22" s="18" t="s">
        <v>241</v>
      </c>
      <c r="C22" s="19" t="s">
        <v>281</v>
      </c>
      <c r="D22" s="19"/>
      <c r="E22" s="19"/>
      <c r="F22" s="19"/>
      <c r="G22" s="21" t="s">
        <v>282</v>
      </c>
      <c r="H22" s="21"/>
    </row>
    <row r="23" spans="1:8" s="13" customFormat="1" ht="15" customHeight="1">
      <c r="A23" s="20" t="s">
        <v>243</v>
      </c>
      <c r="B23" s="18" t="s">
        <v>243</v>
      </c>
      <c r="C23" s="19" t="s">
        <v>283</v>
      </c>
      <c r="D23" s="19"/>
      <c r="E23" s="19"/>
      <c r="F23" s="19"/>
      <c r="G23" s="21" t="s">
        <v>246</v>
      </c>
      <c r="H23" s="21"/>
    </row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0:A11"/>
    <mergeCell ref="A13:A18"/>
    <mergeCell ref="A19:A22"/>
    <mergeCell ref="B13:B1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C8" sqref="C8:D8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284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255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286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287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288</v>
      </c>
      <c r="D13" s="19"/>
      <c r="E13" s="19"/>
      <c r="F13" s="19"/>
      <c r="G13" s="21" t="s">
        <v>289</v>
      </c>
      <c r="H13" s="21"/>
    </row>
    <row r="14" spans="1:8" s="13" customFormat="1" ht="15" customHeight="1">
      <c r="A14" s="20"/>
      <c r="B14" s="18" t="s">
        <v>223</v>
      </c>
      <c r="C14" s="19" t="s">
        <v>290</v>
      </c>
      <c r="D14" s="19"/>
      <c r="E14" s="19"/>
      <c r="F14" s="19"/>
      <c r="G14" s="21" t="s">
        <v>291</v>
      </c>
      <c r="H14" s="21"/>
    </row>
    <row r="15" spans="1:8" s="13" customFormat="1" ht="15" customHeight="1">
      <c r="A15" s="20"/>
      <c r="B15" s="18" t="s">
        <v>226</v>
      </c>
      <c r="C15" s="19" t="s">
        <v>292</v>
      </c>
      <c r="D15" s="19"/>
      <c r="E15" s="19"/>
      <c r="F15" s="19"/>
      <c r="G15" s="21" t="s">
        <v>293</v>
      </c>
      <c r="H15" s="21"/>
    </row>
    <row r="16" spans="1:8" s="13" customFormat="1" ht="15" customHeight="1">
      <c r="A16" s="20"/>
      <c r="B16" s="18" t="s">
        <v>229</v>
      </c>
      <c r="C16" s="19" t="s">
        <v>294</v>
      </c>
      <c r="D16" s="19"/>
      <c r="E16" s="19"/>
      <c r="F16" s="19"/>
      <c r="G16" s="21" t="s">
        <v>295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296</v>
      </c>
      <c r="D17" s="19"/>
      <c r="E17" s="19"/>
      <c r="F17" s="19"/>
      <c r="G17" s="21" t="s">
        <v>225</v>
      </c>
      <c r="H17" s="21"/>
    </row>
    <row r="18" spans="1:8" s="13" customFormat="1" ht="15" customHeight="1">
      <c r="A18" s="20"/>
      <c r="B18" s="18" t="s">
        <v>235</v>
      </c>
      <c r="C18" s="19" t="s">
        <v>297</v>
      </c>
      <c r="D18" s="19"/>
      <c r="E18" s="19"/>
      <c r="F18" s="19"/>
      <c r="G18" s="21" t="s">
        <v>298</v>
      </c>
      <c r="H18" s="21"/>
    </row>
    <row r="19" spans="1:8" s="13" customFormat="1" ht="15" customHeight="1">
      <c r="A19" s="20"/>
      <c r="B19" s="18" t="s">
        <v>238</v>
      </c>
      <c r="C19" s="19" t="s">
        <v>299</v>
      </c>
      <c r="D19" s="19"/>
      <c r="E19" s="19"/>
      <c r="F19" s="19"/>
      <c r="G19" s="21" t="s">
        <v>300</v>
      </c>
      <c r="H19" s="21"/>
    </row>
    <row r="20" spans="1:8" s="13" customFormat="1" ht="15" customHeight="1">
      <c r="A20" s="20"/>
      <c r="B20" s="18" t="s">
        <v>241</v>
      </c>
      <c r="C20" s="19" t="s">
        <v>301</v>
      </c>
      <c r="D20" s="19"/>
      <c r="E20" s="19"/>
      <c r="F20" s="19"/>
      <c r="G20" s="21" t="s">
        <v>302</v>
      </c>
      <c r="H20" s="21"/>
    </row>
    <row r="21" spans="1:8" s="13" customFormat="1" ht="15" customHeight="1">
      <c r="A21" s="20" t="s">
        <v>243</v>
      </c>
      <c r="B21" s="18" t="s">
        <v>243</v>
      </c>
      <c r="C21" s="19" t="s">
        <v>303</v>
      </c>
      <c r="D21" s="19"/>
      <c r="E21" s="19"/>
      <c r="F21" s="19"/>
      <c r="G21" s="21" t="s">
        <v>304</v>
      </c>
      <c r="H21" s="21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B11" sqref="B11:H11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305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255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306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307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308</v>
      </c>
      <c r="D13" s="19"/>
      <c r="E13" s="19"/>
      <c r="F13" s="19"/>
      <c r="G13" s="21" t="s">
        <v>309</v>
      </c>
      <c r="H13" s="21"/>
    </row>
    <row r="14" spans="1:8" s="13" customFormat="1" ht="15" customHeight="1">
      <c r="A14" s="20"/>
      <c r="B14" s="18" t="s">
        <v>223</v>
      </c>
      <c r="C14" s="19" t="s">
        <v>310</v>
      </c>
      <c r="D14" s="19"/>
      <c r="E14" s="19"/>
      <c r="F14" s="19"/>
      <c r="G14" s="21" t="s">
        <v>311</v>
      </c>
      <c r="H14" s="21"/>
    </row>
    <row r="15" spans="1:8" s="13" customFormat="1" ht="15" customHeight="1">
      <c r="A15" s="20"/>
      <c r="B15" s="18" t="s">
        <v>226</v>
      </c>
      <c r="C15" s="19" t="s">
        <v>312</v>
      </c>
      <c r="D15" s="19"/>
      <c r="E15" s="19"/>
      <c r="F15" s="19"/>
      <c r="G15" s="21" t="s">
        <v>313</v>
      </c>
      <c r="H15" s="21"/>
    </row>
    <row r="16" spans="1:8" s="13" customFormat="1" ht="15" customHeight="1">
      <c r="A16" s="20"/>
      <c r="B16" s="18" t="s">
        <v>229</v>
      </c>
      <c r="C16" s="19" t="s">
        <v>314</v>
      </c>
      <c r="D16" s="19"/>
      <c r="E16" s="19"/>
      <c r="F16" s="19"/>
      <c r="G16" s="21" t="s">
        <v>231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242</v>
      </c>
      <c r="D17" s="19"/>
      <c r="E17" s="19"/>
      <c r="F17" s="19"/>
      <c r="G17" s="21" t="s">
        <v>225</v>
      </c>
      <c r="H17" s="21"/>
    </row>
    <row r="18" spans="1:8" s="13" customFormat="1" ht="15" customHeight="1">
      <c r="A18" s="20"/>
      <c r="B18" s="18" t="s">
        <v>235</v>
      </c>
      <c r="C18" s="19" t="s">
        <v>315</v>
      </c>
      <c r="D18" s="19"/>
      <c r="E18" s="19"/>
      <c r="F18" s="19"/>
      <c r="G18" s="21" t="s">
        <v>316</v>
      </c>
      <c r="H18" s="21"/>
    </row>
    <row r="19" spans="1:8" s="13" customFormat="1" ht="15" customHeight="1">
      <c r="A19" s="20"/>
      <c r="B19" s="18" t="s">
        <v>238</v>
      </c>
      <c r="C19" s="19" t="s">
        <v>317</v>
      </c>
      <c r="D19" s="19"/>
      <c r="E19" s="19"/>
      <c r="F19" s="19"/>
      <c r="G19" s="21" t="s">
        <v>225</v>
      </c>
      <c r="H19" s="21"/>
    </row>
    <row r="20" spans="1:8" s="13" customFormat="1" ht="15" customHeight="1">
      <c r="A20" s="20"/>
      <c r="B20" s="18" t="s">
        <v>241</v>
      </c>
      <c r="C20" s="19" t="s">
        <v>318</v>
      </c>
      <c r="D20" s="19"/>
      <c r="E20" s="19"/>
      <c r="F20" s="19"/>
      <c r="G20" s="21" t="s">
        <v>225</v>
      </c>
      <c r="H20" s="21"/>
    </row>
    <row r="21" spans="1:8" s="13" customFormat="1" ht="15" customHeight="1">
      <c r="A21" s="20" t="s">
        <v>243</v>
      </c>
      <c r="B21" s="18" t="s">
        <v>243</v>
      </c>
      <c r="C21" s="19" t="s">
        <v>319</v>
      </c>
      <c r="D21" s="19"/>
      <c r="E21" s="19"/>
      <c r="F21" s="19"/>
      <c r="G21" s="21" t="s">
        <v>291</v>
      </c>
      <c r="H21" s="21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B10" sqref="B10:H10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320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321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322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323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324</v>
      </c>
      <c r="D13" s="19"/>
      <c r="E13" s="19"/>
      <c r="F13" s="19"/>
      <c r="G13" s="21" t="s">
        <v>325</v>
      </c>
      <c r="H13" s="21"/>
    </row>
    <row r="14" spans="1:8" s="13" customFormat="1" ht="15" customHeight="1">
      <c r="A14" s="20"/>
      <c r="B14" s="18" t="s">
        <v>223</v>
      </c>
      <c r="C14" s="19" t="s">
        <v>326</v>
      </c>
      <c r="D14" s="19"/>
      <c r="E14" s="19"/>
      <c r="F14" s="19"/>
      <c r="G14" s="21" t="s">
        <v>231</v>
      </c>
      <c r="H14" s="21"/>
    </row>
    <row r="15" spans="1:8" s="13" customFormat="1" ht="15" customHeight="1">
      <c r="A15" s="20"/>
      <c r="B15" s="18" t="s">
        <v>226</v>
      </c>
      <c r="C15" s="19" t="s">
        <v>312</v>
      </c>
      <c r="D15" s="19"/>
      <c r="E15" s="19"/>
      <c r="F15" s="19"/>
      <c r="G15" s="21" t="s">
        <v>313</v>
      </c>
      <c r="H15" s="21"/>
    </row>
    <row r="16" spans="1:8" s="13" customFormat="1" ht="15" customHeight="1">
      <c r="A16" s="20"/>
      <c r="B16" s="18" t="s">
        <v>229</v>
      </c>
      <c r="C16" s="19" t="s">
        <v>327</v>
      </c>
      <c r="D16" s="19"/>
      <c r="E16" s="19"/>
      <c r="F16" s="19"/>
      <c r="G16" s="21" t="s">
        <v>328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329</v>
      </c>
      <c r="D17" s="19"/>
      <c r="E17" s="19"/>
      <c r="F17" s="19"/>
      <c r="G17" s="21" t="s">
        <v>225</v>
      </c>
      <c r="H17" s="21"/>
    </row>
    <row r="18" spans="1:8" s="13" customFormat="1" ht="15" customHeight="1">
      <c r="A18" s="20"/>
      <c r="B18" s="18" t="s">
        <v>235</v>
      </c>
      <c r="C18" s="19" t="s">
        <v>330</v>
      </c>
      <c r="D18" s="19"/>
      <c r="E18" s="19"/>
      <c r="F18" s="19"/>
      <c r="G18" s="21" t="s">
        <v>231</v>
      </c>
      <c r="H18" s="21"/>
    </row>
    <row r="19" spans="1:8" s="13" customFormat="1" ht="15" customHeight="1">
      <c r="A19" s="20"/>
      <c r="B19" s="18" t="s">
        <v>241</v>
      </c>
      <c r="C19" s="19" t="s">
        <v>331</v>
      </c>
      <c r="D19" s="19"/>
      <c r="E19" s="19"/>
      <c r="F19" s="19"/>
      <c r="G19" s="21" t="s">
        <v>225</v>
      </c>
      <c r="H19" s="21"/>
    </row>
    <row r="20" spans="1:8" s="13" customFormat="1" ht="15" customHeight="1">
      <c r="A20" s="20" t="s">
        <v>243</v>
      </c>
      <c r="B20" s="18" t="s">
        <v>243</v>
      </c>
      <c r="C20" s="19" t="s">
        <v>332</v>
      </c>
      <c r="D20" s="19"/>
      <c r="E20" s="19"/>
      <c r="F20" s="19"/>
      <c r="G20" s="21" t="s">
        <v>246</v>
      </c>
      <c r="H20" s="2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0:A11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E9" sqref="E9:H9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333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321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334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335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336</v>
      </c>
      <c r="D13" s="19"/>
      <c r="E13" s="19"/>
      <c r="F13" s="19"/>
      <c r="G13" s="21" t="s">
        <v>337</v>
      </c>
      <c r="H13" s="21"/>
    </row>
    <row r="14" spans="1:8" s="13" customFormat="1" ht="15" customHeight="1">
      <c r="A14" s="20"/>
      <c r="B14" s="18" t="s">
        <v>223</v>
      </c>
      <c r="C14" s="19" t="s">
        <v>338</v>
      </c>
      <c r="D14" s="19"/>
      <c r="E14" s="19"/>
      <c r="F14" s="19"/>
      <c r="G14" s="21" t="s">
        <v>231</v>
      </c>
      <c r="H14" s="21"/>
    </row>
    <row r="15" spans="1:8" s="13" customFormat="1" ht="15" customHeight="1">
      <c r="A15" s="20"/>
      <c r="B15" s="18" t="s">
        <v>226</v>
      </c>
      <c r="C15" s="19" t="s">
        <v>339</v>
      </c>
      <c r="D15" s="19"/>
      <c r="E15" s="19"/>
      <c r="F15" s="19"/>
      <c r="G15" s="21" t="s">
        <v>275</v>
      </c>
      <c r="H15" s="21"/>
    </row>
    <row r="16" spans="1:8" s="13" customFormat="1" ht="15" customHeight="1">
      <c r="A16" s="20"/>
      <c r="B16" s="18" t="s">
        <v>229</v>
      </c>
      <c r="C16" s="19" t="s">
        <v>340</v>
      </c>
      <c r="D16" s="19"/>
      <c r="E16" s="19"/>
      <c r="F16" s="19"/>
      <c r="G16" s="21" t="s">
        <v>231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341</v>
      </c>
      <c r="D17" s="19"/>
      <c r="E17" s="19"/>
      <c r="F17" s="19"/>
      <c r="G17" s="21" t="s">
        <v>225</v>
      </c>
      <c r="H17" s="21"/>
    </row>
    <row r="18" spans="1:8" s="13" customFormat="1" ht="15" customHeight="1">
      <c r="A18" s="20"/>
      <c r="B18" s="18" t="s">
        <v>235</v>
      </c>
      <c r="C18" s="19" t="s">
        <v>342</v>
      </c>
      <c r="D18" s="19"/>
      <c r="E18" s="19"/>
      <c r="F18" s="19"/>
      <c r="G18" s="21" t="s">
        <v>343</v>
      </c>
      <c r="H18" s="21"/>
    </row>
    <row r="19" spans="1:8" s="13" customFormat="1" ht="15" customHeight="1">
      <c r="A19" s="20"/>
      <c r="B19" s="18" t="s">
        <v>238</v>
      </c>
      <c r="C19" s="19" t="s">
        <v>317</v>
      </c>
      <c r="D19" s="19"/>
      <c r="E19" s="19"/>
      <c r="F19" s="19"/>
      <c r="G19" s="21" t="s">
        <v>225</v>
      </c>
      <c r="H19" s="21"/>
    </row>
    <row r="20" spans="1:8" s="13" customFormat="1" ht="15" customHeight="1">
      <c r="A20" s="20"/>
      <c r="B20" s="18" t="s">
        <v>241</v>
      </c>
      <c r="C20" s="19" t="s">
        <v>344</v>
      </c>
      <c r="D20" s="19"/>
      <c r="E20" s="19"/>
      <c r="F20" s="19"/>
      <c r="G20" s="21" t="s">
        <v>345</v>
      </c>
      <c r="H20" s="21"/>
    </row>
    <row r="21" spans="1:8" s="13" customFormat="1" ht="15" customHeight="1">
      <c r="A21" s="20" t="s">
        <v>243</v>
      </c>
      <c r="B21" s="18" t="s">
        <v>243</v>
      </c>
      <c r="C21" s="19" t="s">
        <v>346</v>
      </c>
      <c r="D21" s="19"/>
      <c r="E21" s="19"/>
      <c r="F21" s="19"/>
      <c r="G21" s="21" t="s">
        <v>345</v>
      </c>
      <c r="H21" s="21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1">
      <selection activeCell="B11" sqref="B11:H11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347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321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348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349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350</v>
      </c>
      <c r="D13" s="19"/>
      <c r="E13" s="19"/>
      <c r="F13" s="19"/>
      <c r="G13" s="21" t="s">
        <v>351</v>
      </c>
      <c r="H13" s="21"/>
    </row>
    <row r="14" spans="1:8" s="13" customFormat="1" ht="15" customHeight="1">
      <c r="A14" s="20"/>
      <c r="B14" s="18" t="s">
        <v>223</v>
      </c>
      <c r="C14" s="19" t="s">
        <v>352</v>
      </c>
      <c r="D14" s="19"/>
      <c r="E14" s="19"/>
      <c r="F14" s="19"/>
      <c r="G14" s="21" t="s">
        <v>351</v>
      </c>
      <c r="H14" s="21"/>
    </row>
    <row r="15" spans="1:8" s="13" customFormat="1" ht="15" customHeight="1">
      <c r="A15" s="20"/>
      <c r="B15" s="18" t="s">
        <v>226</v>
      </c>
      <c r="C15" s="19" t="s">
        <v>353</v>
      </c>
      <c r="D15" s="19"/>
      <c r="E15" s="19"/>
      <c r="F15" s="19"/>
      <c r="G15" s="21" t="s">
        <v>354</v>
      </c>
      <c r="H15" s="21"/>
    </row>
    <row r="16" spans="1:8" s="13" customFormat="1" ht="15" customHeight="1">
      <c r="A16" s="20"/>
      <c r="B16" s="18" t="s">
        <v>229</v>
      </c>
      <c r="C16" s="19" t="s">
        <v>355</v>
      </c>
      <c r="D16" s="19"/>
      <c r="E16" s="19"/>
      <c r="F16" s="19"/>
      <c r="G16" s="21" t="s">
        <v>231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356</v>
      </c>
      <c r="D17" s="19"/>
      <c r="E17" s="19"/>
      <c r="F17" s="19"/>
      <c r="G17" s="21" t="s">
        <v>225</v>
      </c>
      <c r="H17" s="21"/>
    </row>
    <row r="18" spans="1:8" s="13" customFormat="1" ht="15" customHeight="1">
      <c r="A18" s="20"/>
      <c r="B18" s="18" t="s">
        <v>235</v>
      </c>
      <c r="C18" s="19" t="s">
        <v>357</v>
      </c>
      <c r="D18" s="19"/>
      <c r="E18" s="19"/>
      <c r="F18" s="19"/>
      <c r="G18" s="21" t="s">
        <v>358</v>
      </c>
      <c r="H18" s="21"/>
    </row>
    <row r="19" spans="1:8" s="13" customFormat="1" ht="15" customHeight="1">
      <c r="A19" s="20"/>
      <c r="B19" s="18" t="s">
        <v>238</v>
      </c>
      <c r="C19" s="19" t="s">
        <v>317</v>
      </c>
      <c r="D19" s="19"/>
      <c r="E19" s="19"/>
      <c r="F19" s="19"/>
      <c r="G19" s="21" t="s">
        <v>225</v>
      </c>
      <c r="H19" s="21"/>
    </row>
    <row r="20" spans="1:8" s="13" customFormat="1" ht="15" customHeight="1">
      <c r="A20" s="20"/>
      <c r="B20" s="18" t="s">
        <v>241</v>
      </c>
      <c r="C20" s="19" t="s">
        <v>318</v>
      </c>
      <c r="D20" s="19"/>
      <c r="E20" s="19"/>
      <c r="F20" s="19"/>
      <c r="G20" s="21" t="s">
        <v>225</v>
      </c>
      <c r="H20" s="21"/>
    </row>
    <row r="21" spans="1:8" s="13" customFormat="1" ht="15" customHeight="1">
      <c r="A21" s="20" t="s">
        <v>243</v>
      </c>
      <c r="B21" s="18" t="s">
        <v>243</v>
      </c>
      <c r="C21" s="19" t="s">
        <v>359</v>
      </c>
      <c r="D21" s="19"/>
      <c r="E21" s="19"/>
      <c r="F21" s="19"/>
      <c r="G21" s="21" t="s">
        <v>291</v>
      </c>
      <c r="H21" s="21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E9" sqref="E9:H9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360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321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261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361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362</v>
      </c>
      <c r="D13" s="19"/>
      <c r="E13" s="19"/>
      <c r="F13" s="19"/>
      <c r="G13" s="21" t="s">
        <v>363</v>
      </c>
      <c r="H13" s="21"/>
    </row>
    <row r="14" spans="1:8" s="13" customFormat="1" ht="15" customHeight="1">
      <c r="A14" s="20"/>
      <c r="B14" s="18" t="s">
        <v>223</v>
      </c>
      <c r="C14" s="19" t="s">
        <v>364</v>
      </c>
      <c r="D14" s="19"/>
      <c r="E14" s="19"/>
      <c r="F14" s="19"/>
      <c r="G14" s="21" t="s">
        <v>231</v>
      </c>
      <c r="H14" s="21"/>
    </row>
    <row r="15" spans="1:8" s="13" customFormat="1" ht="15" customHeight="1">
      <c r="A15" s="20"/>
      <c r="B15" s="18" t="s">
        <v>226</v>
      </c>
      <c r="C15" s="19" t="s">
        <v>365</v>
      </c>
      <c r="D15" s="19"/>
      <c r="E15" s="19"/>
      <c r="F15" s="19"/>
      <c r="G15" s="21" t="s">
        <v>366</v>
      </c>
      <c r="H15" s="21"/>
    </row>
    <row r="16" spans="1:8" s="13" customFormat="1" ht="15" customHeight="1">
      <c r="A16" s="20"/>
      <c r="B16" s="18" t="s">
        <v>229</v>
      </c>
      <c r="C16" s="19" t="s">
        <v>367</v>
      </c>
      <c r="D16" s="19"/>
      <c r="E16" s="19"/>
      <c r="F16" s="19"/>
      <c r="G16" s="21" t="s">
        <v>368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369</v>
      </c>
      <c r="D17" s="19"/>
      <c r="E17" s="19"/>
      <c r="F17" s="19"/>
      <c r="G17" s="21" t="s">
        <v>231</v>
      </c>
      <c r="H17" s="21"/>
    </row>
    <row r="18" spans="1:8" s="13" customFormat="1" ht="15" customHeight="1">
      <c r="A18" s="20"/>
      <c r="B18" s="18" t="s">
        <v>235</v>
      </c>
      <c r="C18" s="19" t="s">
        <v>370</v>
      </c>
      <c r="D18" s="19"/>
      <c r="E18" s="19"/>
      <c r="F18" s="19"/>
      <c r="G18" s="21" t="s">
        <v>231</v>
      </c>
      <c r="H18" s="21"/>
    </row>
    <row r="19" spans="1:8" s="13" customFormat="1" ht="15" customHeight="1">
      <c r="A19" s="20"/>
      <c r="B19" s="18" t="s">
        <v>241</v>
      </c>
      <c r="C19" s="19" t="s">
        <v>371</v>
      </c>
      <c r="D19" s="19"/>
      <c r="E19" s="19"/>
      <c r="F19" s="19"/>
      <c r="G19" s="21" t="s">
        <v>246</v>
      </c>
      <c r="H19" s="21"/>
    </row>
    <row r="20" spans="1:8" s="13" customFormat="1" ht="15" customHeight="1">
      <c r="A20" s="20" t="s">
        <v>243</v>
      </c>
      <c r="B20" s="18" t="s">
        <v>243</v>
      </c>
      <c r="C20" s="19" t="s">
        <v>372</v>
      </c>
      <c r="D20" s="19"/>
      <c r="E20" s="19"/>
      <c r="F20" s="19"/>
      <c r="G20" s="21" t="s">
        <v>246</v>
      </c>
      <c r="H20" s="2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0:A11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E7" sqref="E7:H7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373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255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261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374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375</v>
      </c>
      <c r="D13" s="19"/>
      <c r="E13" s="19"/>
      <c r="F13" s="19"/>
      <c r="G13" s="21" t="s">
        <v>376</v>
      </c>
      <c r="H13" s="21"/>
    </row>
    <row r="14" spans="1:8" s="13" customFormat="1" ht="15" customHeight="1">
      <c r="A14" s="20"/>
      <c r="B14" s="18" t="s">
        <v>223</v>
      </c>
      <c r="C14" s="19" t="s">
        <v>377</v>
      </c>
      <c r="D14" s="19"/>
      <c r="E14" s="19"/>
      <c r="F14" s="19"/>
      <c r="G14" s="21" t="s">
        <v>378</v>
      </c>
      <c r="H14" s="21"/>
    </row>
    <row r="15" spans="1:8" s="13" customFormat="1" ht="15" customHeight="1">
      <c r="A15" s="20"/>
      <c r="B15" s="18" t="s">
        <v>226</v>
      </c>
      <c r="C15" s="19" t="s">
        <v>379</v>
      </c>
      <c r="D15" s="19"/>
      <c r="E15" s="19"/>
      <c r="F15" s="19"/>
      <c r="G15" s="21" t="s">
        <v>228</v>
      </c>
      <c r="H15" s="21"/>
    </row>
    <row r="16" spans="1:8" s="13" customFormat="1" ht="15" customHeight="1">
      <c r="A16" s="20"/>
      <c r="B16" s="18" t="s">
        <v>229</v>
      </c>
      <c r="C16" s="19" t="s">
        <v>380</v>
      </c>
      <c r="D16" s="19"/>
      <c r="E16" s="19"/>
      <c r="F16" s="19"/>
      <c r="G16" s="21" t="s">
        <v>231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381</v>
      </c>
      <c r="D17" s="19"/>
      <c r="E17" s="19"/>
      <c r="F17" s="19"/>
      <c r="G17" s="21" t="s">
        <v>225</v>
      </c>
      <c r="H17" s="21"/>
    </row>
    <row r="18" spans="1:8" s="13" customFormat="1" ht="15" customHeight="1">
      <c r="A18" s="20"/>
      <c r="B18" s="18" t="s">
        <v>235</v>
      </c>
      <c r="C18" s="19" t="s">
        <v>382</v>
      </c>
      <c r="D18" s="19"/>
      <c r="E18" s="19"/>
      <c r="F18" s="19"/>
      <c r="G18" s="21" t="s">
        <v>383</v>
      </c>
      <c r="H18" s="21"/>
    </row>
    <row r="19" spans="1:8" s="13" customFormat="1" ht="15" customHeight="1">
      <c r="A19" s="20"/>
      <c r="B19" s="18" t="s">
        <v>238</v>
      </c>
      <c r="C19" s="19" t="s">
        <v>384</v>
      </c>
      <c r="D19" s="19"/>
      <c r="E19" s="19"/>
      <c r="F19" s="19"/>
      <c r="G19" s="21" t="s">
        <v>385</v>
      </c>
      <c r="H19" s="21"/>
    </row>
    <row r="20" spans="1:8" s="13" customFormat="1" ht="15" customHeight="1">
      <c r="A20" s="20"/>
      <c r="B20" s="18" t="s">
        <v>241</v>
      </c>
      <c r="C20" s="19" t="s">
        <v>386</v>
      </c>
      <c r="D20" s="19"/>
      <c r="E20" s="19"/>
      <c r="F20" s="19"/>
      <c r="G20" s="21" t="s">
        <v>387</v>
      </c>
      <c r="H20" s="21"/>
    </row>
    <row r="21" spans="1:8" s="13" customFormat="1" ht="15" customHeight="1">
      <c r="A21" s="20" t="s">
        <v>243</v>
      </c>
      <c r="B21" s="18" t="s">
        <v>243</v>
      </c>
      <c r="C21" s="19" t="s">
        <v>388</v>
      </c>
      <c r="D21" s="19"/>
      <c r="E21" s="19"/>
      <c r="F21" s="19"/>
      <c r="G21" s="21" t="s">
        <v>291</v>
      </c>
      <c r="H21" s="21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B11" sqref="B11:H11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389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255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390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391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392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393</v>
      </c>
      <c r="D13" s="19"/>
      <c r="E13" s="19"/>
      <c r="F13" s="19"/>
      <c r="G13" s="21" t="s">
        <v>394</v>
      </c>
      <c r="H13" s="21"/>
    </row>
    <row r="14" spans="1:8" s="13" customFormat="1" ht="15" customHeight="1">
      <c r="A14" s="20"/>
      <c r="B14" s="18"/>
      <c r="C14" s="19" t="s">
        <v>395</v>
      </c>
      <c r="D14" s="19"/>
      <c r="E14" s="19"/>
      <c r="F14" s="19"/>
      <c r="G14" s="21" t="s">
        <v>351</v>
      </c>
      <c r="H14" s="21"/>
    </row>
    <row r="15" spans="1:8" s="13" customFormat="1" ht="15" customHeight="1">
      <c r="A15" s="20"/>
      <c r="B15" s="18" t="s">
        <v>223</v>
      </c>
      <c r="C15" s="19" t="s">
        <v>396</v>
      </c>
      <c r="D15" s="19"/>
      <c r="E15" s="19"/>
      <c r="F15" s="19"/>
      <c r="G15" s="21" t="s">
        <v>397</v>
      </c>
      <c r="H15" s="21"/>
    </row>
    <row r="16" spans="1:8" s="13" customFormat="1" ht="15" customHeight="1">
      <c r="A16" s="20"/>
      <c r="B16" s="18" t="s">
        <v>226</v>
      </c>
      <c r="C16" s="19" t="s">
        <v>398</v>
      </c>
      <c r="D16" s="19"/>
      <c r="E16" s="19"/>
      <c r="F16" s="19"/>
      <c r="G16" s="21" t="s">
        <v>275</v>
      </c>
      <c r="H16" s="21"/>
    </row>
    <row r="17" spans="1:8" s="13" customFormat="1" ht="15" customHeight="1">
      <c r="A17" s="20"/>
      <c r="B17" s="18" t="s">
        <v>229</v>
      </c>
      <c r="C17" s="19" t="s">
        <v>399</v>
      </c>
      <c r="D17" s="19"/>
      <c r="E17" s="19"/>
      <c r="F17" s="19"/>
      <c r="G17" s="21" t="s">
        <v>231</v>
      </c>
      <c r="H17" s="21"/>
    </row>
    <row r="18" spans="1:8" s="13" customFormat="1" ht="15" customHeight="1">
      <c r="A18" s="20" t="s">
        <v>232</v>
      </c>
      <c r="B18" s="18" t="s">
        <v>233</v>
      </c>
      <c r="C18" s="19" t="s">
        <v>400</v>
      </c>
      <c r="D18" s="19"/>
      <c r="E18" s="19"/>
      <c r="F18" s="19"/>
      <c r="G18" s="21" t="s">
        <v>401</v>
      </c>
      <c r="H18" s="21"/>
    </row>
    <row r="19" spans="1:8" s="13" customFormat="1" ht="15" customHeight="1">
      <c r="A19" s="20"/>
      <c r="B19" s="18" t="s">
        <v>235</v>
      </c>
      <c r="C19" s="19" t="s">
        <v>402</v>
      </c>
      <c r="D19" s="19"/>
      <c r="E19" s="19"/>
      <c r="F19" s="19"/>
      <c r="G19" s="21" t="s">
        <v>403</v>
      </c>
      <c r="H19" s="21"/>
    </row>
    <row r="20" spans="1:8" s="13" customFormat="1" ht="15" customHeight="1">
      <c r="A20" s="20"/>
      <c r="B20" s="18" t="s">
        <v>238</v>
      </c>
      <c r="C20" s="19" t="s">
        <v>404</v>
      </c>
      <c r="D20" s="19"/>
      <c r="E20" s="19"/>
      <c r="F20" s="19"/>
      <c r="G20" s="21" t="s">
        <v>231</v>
      </c>
      <c r="H20" s="21"/>
    </row>
    <row r="21" spans="1:8" s="13" customFormat="1" ht="15" customHeight="1">
      <c r="A21" s="20"/>
      <c r="B21" s="18" t="s">
        <v>241</v>
      </c>
      <c r="C21" s="19" t="s">
        <v>405</v>
      </c>
      <c r="D21" s="19"/>
      <c r="E21" s="19"/>
      <c r="F21" s="19"/>
      <c r="G21" s="21" t="s">
        <v>406</v>
      </c>
      <c r="H21" s="21"/>
    </row>
    <row r="22" spans="1:8" s="13" customFormat="1" ht="15" customHeight="1">
      <c r="A22" s="20" t="s">
        <v>243</v>
      </c>
      <c r="B22" s="18" t="s">
        <v>243</v>
      </c>
      <c r="C22" s="19" t="s">
        <v>407</v>
      </c>
      <c r="D22" s="19"/>
      <c r="E22" s="19"/>
      <c r="F22" s="19"/>
      <c r="G22" s="21" t="s">
        <v>246</v>
      </c>
      <c r="H22" s="21"/>
    </row>
  </sheetData>
  <sheetProtection/>
  <mergeCells count="4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0:A11"/>
    <mergeCell ref="A13:A17"/>
    <mergeCell ref="A18:A21"/>
    <mergeCell ref="B13:B1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9"/>
  <sheetViews>
    <sheetView showGridLines="0" tabSelected="1" workbookViewId="0" topLeftCell="A1">
      <selection activeCell="I27" sqref="I27"/>
    </sheetView>
  </sheetViews>
  <sheetFormatPr defaultColWidth="9.140625" defaultRowHeight="12.75" customHeight="1"/>
  <cols>
    <col min="1" max="1" width="38.140625" style="1" customWidth="1"/>
    <col min="2" max="2" width="16.57421875" style="1" customWidth="1"/>
    <col min="3" max="3" width="35.140625" style="1" customWidth="1"/>
    <col min="4" max="4" width="16.140625" style="1" customWidth="1"/>
    <col min="5" max="255" width="9.140625" style="1" customWidth="1"/>
  </cols>
  <sheetData>
    <row r="2" spans="1:4" s="1" customFormat="1" ht="29.25" customHeight="1">
      <c r="A2" s="68" t="s">
        <v>8</v>
      </c>
      <c r="B2" s="68"/>
      <c r="C2" s="68"/>
      <c r="D2" s="68"/>
    </row>
    <row r="3" spans="1:4" s="1" customFormat="1" ht="17.25" customHeight="1">
      <c r="A3" s="50" t="s">
        <v>9</v>
      </c>
      <c r="B3" s="51"/>
      <c r="C3" s="51"/>
      <c r="D3" s="52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53" t="s">
        <v>15</v>
      </c>
      <c r="D5" s="53" t="s">
        <v>14</v>
      </c>
    </row>
    <row r="6" spans="1:4" s="1" customFormat="1" ht="17.25" customHeight="1">
      <c r="A6" s="70" t="s">
        <v>16</v>
      </c>
      <c r="B6" s="71">
        <v>547.99</v>
      </c>
      <c r="C6" s="108" t="s">
        <v>17</v>
      </c>
      <c r="D6" s="78">
        <v>48.25</v>
      </c>
    </row>
    <row r="7" spans="1:4" s="1" customFormat="1" ht="17.25" customHeight="1">
      <c r="A7" s="70" t="s">
        <v>18</v>
      </c>
      <c r="B7" s="71">
        <v>547.99</v>
      </c>
      <c r="C7" s="108" t="s">
        <v>19</v>
      </c>
      <c r="D7" s="78">
        <v>45.65</v>
      </c>
    </row>
    <row r="8" spans="1:4" s="1" customFormat="1" ht="17.25" customHeight="1">
      <c r="A8" s="70" t="s">
        <v>20</v>
      </c>
      <c r="B8" s="71"/>
      <c r="C8" s="108" t="s">
        <v>21</v>
      </c>
      <c r="D8" s="78">
        <v>425.29</v>
      </c>
    </row>
    <row r="9" spans="1:4" s="1" customFormat="1" ht="17.25" customHeight="1">
      <c r="A9" s="70" t="s">
        <v>22</v>
      </c>
      <c r="B9" s="71"/>
      <c r="C9" s="108" t="s">
        <v>23</v>
      </c>
      <c r="D9" s="78">
        <v>42.83</v>
      </c>
    </row>
    <row r="10" spans="1:4" s="1" customFormat="1" ht="17.25" customHeight="1">
      <c r="A10" s="70" t="s">
        <v>24</v>
      </c>
      <c r="B10" s="71"/>
      <c r="C10" s="108" t="s">
        <v>25</v>
      </c>
      <c r="D10" s="78">
        <v>58</v>
      </c>
    </row>
    <row r="11" spans="1:4" s="1" customFormat="1" ht="17.25" customHeight="1">
      <c r="A11" s="70" t="s">
        <v>26</v>
      </c>
      <c r="B11" s="71"/>
      <c r="C11" s="108">
        <v>0</v>
      </c>
      <c r="D11" s="78">
        <v>0</v>
      </c>
    </row>
    <row r="12" spans="1:4" s="1" customFormat="1" ht="17.25" customHeight="1">
      <c r="A12" s="70" t="s">
        <v>27</v>
      </c>
      <c r="B12" s="71"/>
      <c r="C12" s="108">
        <v>0</v>
      </c>
      <c r="D12" s="78">
        <v>0</v>
      </c>
    </row>
    <row r="13" spans="1:4" s="1" customFormat="1" ht="17.25" customHeight="1">
      <c r="A13" s="70" t="s">
        <v>28</v>
      </c>
      <c r="B13" s="71"/>
      <c r="C13" s="108">
        <v>0</v>
      </c>
      <c r="D13" s="78">
        <v>0</v>
      </c>
    </row>
    <row r="14" spans="1:4" s="1" customFormat="1" ht="17.25" customHeight="1">
      <c r="A14" s="70" t="s">
        <v>29</v>
      </c>
      <c r="B14" s="71"/>
      <c r="C14" s="108">
        <v>0</v>
      </c>
      <c r="D14" s="78">
        <v>0</v>
      </c>
    </row>
    <row r="15" spans="1:4" s="1" customFormat="1" ht="17.25" customHeight="1">
      <c r="A15" s="70" t="s">
        <v>30</v>
      </c>
      <c r="B15" s="55"/>
      <c r="C15" s="108">
        <v>0</v>
      </c>
      <c r="D15" s="78">
        <v>0</v>
      </c>
    </row>
    <row r="16" spans="1:4" s="1" customFormat="1" ht="17.25" customHeight="1">
      <c r="A16" s="75" t="s">
        <v>31</v>
      </c>
      <c r="B16" s="76">
        <v>58</v>
      </c>
      <c r="C16" s="108">
        <v>0</v>
      </c>
      <c r="D16" s="78">
        <v>0</v>
      </c>
    </row>
    <row r="17" spans="1:4" s="1" customFormat="1" ht="17.25" customHeight="1">
      <c r="A17" s="75"/>
      <c r="B17" s="55"/>
      <c r="C17" s="108">
        <v>0</v>
      </c>
      <c r="D17" s="78">
        <v>0</v>
      </c>
    </row>
    <row r="18" spans="1:4" s="1" customFormat="1" ht="17.25" customHeight="1">
      <c r="A18" s="75"/>
      <c r="B18" s="55"/>
      <c r="C18" s="108">
        <v>0</v>
      </c>
      <c r="D18" s="78">
        <v>0</v>
      </c>
    </row>
    <row r="19" spans="1:4" s="1" customFormat="1" ht="19.5" customHeight="1">
      <c r="A19" s="75"/>
      <c r="B19" s="55"/>
      <c r="C19" s="108">
        <v>0</v>
      </c>
      <c r="D19" s="78">
        <v>0</v>
      </c>
    </row>
    <row r="20" spans="1:4" s="1" customFormat="1" ht="19.5" customHeight="1">
      <c r="A20" s="75"/>
      <c r="B20" s="55"/>
      <c r="C20" s="108">
        <v>0</v>
      </c>
      <c r="D20" s="78">
        <v>0</v>
      </c>
    </row>
    <row r="21" spans="1:4" s="1" customFormat="1" ht="19.5" customHeight="1">
      <c r="A21" s="75"/>
      <c r="B21" s="55"/>
      <c r="C21" s="108">
        <v>0</v>
      </c>
      <c r="D21" s="78">
        <v>0</v>
      </c>
    </row>
    <row r="22" spans="1:4" s="1" customFormat="1" ht="19.5" customHeight="1">
      <c r="A22" s="75"/>
      <c r="B22" s="55"/>
      <c r="C22" s="108">
        <v>0</v>
      </c>
      <c r="D22" s="78">
        <v>0</v>
      </c>
    </row>
    <row r="23" spans="1:4" s="1" customFormat="1" ht="17.25" customHeight="1">
      <c r="A23" s="79" t="s">
        <v>32</v>
      </c>
      <c r="B23" s="71">
        <f>547.99+58</f>
        <v>605.99</v>
      </c>
      <c r="C23" s="79" t="s">
        <v>33</v>
      </c>
      <c r="D23" s="55">
        <f>562.02+58</f>
        <v>620.02</v>
      </c>
    </row>
    <row r="24" spans="1:4" s="1" customFormat="1" ht="17.25" customHeight="1">
      <c r="A24" s="70" t="s">
        <v>34</v>
      </c>
      <c r="B24" s="71"/>
      <c r="C24" s="109" t="s">
        <v>35</v>
      </c>
      <c r="D24" s="55"/>
    </row>
    <row r="25" spans="1:4" s="1" customFormat="1" ht="17.25" customHeight="1">
      <c r="A25" s="70" t="s">
        <v>36</v>
      </c>
      <c r="B25" s="110">
        <v>14.03</v>
      </c>
      <c r="C25" s="111"/>
      <c r="D25" s="55"/>
    </row>
    <row r="26" spans="1:4" s="1" customFormat="1" ht="17.25" customHeight="1">
      <c r="A26" s="112"/>
      <c r="B26" s="113"/>
      <c r="C26" s="111"/>
      <c r="D26" s="55"/>
    </row>
    <row r="27" spans="1:4" s="1" customFormat="1" ht="17.25" customHeight="1">
      <c r="A27" s="79" t="s">
        <v>37</v>
      </c>
      <c r="B27" s="114">
        <f>SUM(B23,B24,B25)</f>
        <v>620.02</v>
      </c>
      <c r="C27" s="79" t="s">
        <v>38</v>
      </c>
      <c r="D27" s="55">
        <f>B27</f>
        <v>620.02</v>
      </c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I3" sqref="I3"/>
    </sheetView>
  </sheetViews>
  <sheetFormatPr defaultColWidth="10.28125" defaultRowHeight="12.75"/>
  <cols>
    <col min="1" max="2" width="18.00390625" style="13" customWidth="1"/>
    <col min="3" max="3" width="23.7109375" style="13" customWidth="1"/>
    <col min="4" max="4" width="21.421875" style="13" customWidth="1"/>
    <col min="5" max="6" width="12.28125" style="13" customWidth="1"/>
    <col min="7" max="8" width="11.140625" style="13" customWidth="1"/>
    <col min="9" max="16384" width="10.28125" style="13" customWidth="1"/>
  </cols>
  <sheetData>
    <row r="1" spans="1:8" s="13" customFormat="1" ht="48.75" customHeight="1">
      <c r="A1" s="14" t="s">
        <v>247</v>
      </c>
      <c r="B1" s="14"/>
      <c r="C1" s="14"/>
      <c r="D1" s="14"/>
      <c r="E1" s="14"/>
      <c r="F1" s="14"/>
      <c r="G1" s="14"/>
      <c r="H1" s="14"/>
    </row>
    <row r="2" spans="1:8" s="13" customFormat="1" ht="19.5" customHeight="1">
      <c r="A2" s="15" t="s">
        <v>248</v>
      </c>
      <c r="B2" s="15"/>
      <c r="C2" s="15"/>
      <c r="D2" s="15"/>
      <c r="E2" s="15"/>
      <c r="F2" s="15"/>
      <c r="G2" s="15"/>
      <c r="H2" s="15"/>
    </row>
    <row r="3" spans="1:8" s="13" customFormat="1" ht="19.5" customHeight="1">
      <c r="A3" s="15" t="s">
        <v>249</v>
      </c>
      <c r="B3" s="15"/>
      <c r="C3" s="15" t="s">
        <v>408</v>
      </c>
      <c r="D3" s="15"/>
      <c r="E3" s="15"/>
      <c r="F3" s="15"/>
      <c r="G3" s="15"/>
      <c r="H3" s="15"/>
    </row>
    <row r="4" spans="1:8" s="13" customFormat="1" ht="19.5" customHeight="1">
      <c r="A4" s="15" t="s">
        <v>251</v>
      </c>
      <c r="B4" s="15"/>
      <c r="C4" s="15" t="s">
        <v>177</v>
      </c>
      <c r="D4" s="15"/>
      <c r="E4" s="15" t="s">
        <v>252</v>
      </c>
      <c r="F4" s="15"/>
      <c r="G4" s="15" t="s">
        <v>253</v>
      </c>
      <c r="H4" s="15"/>
    </row>
    <row r="5" spans="1:8" s="13" customFormat="1" ht="19.5" customHeight="1">
      <c r="A5" s="15" t="s">
        <v>254</v>
      </c>
      <c r="B5" s="15"/>
      <c r="C5" s="15" t="s">
        <v>255</v>
      </c>
      <c r="D5" s="15"/>
      <c r="E5" s="15" t="s">
        <v>256</v>
      </c>
      <c r="F5" s="15"/>
      <c r="G5" s="15" t="s">
        <v>257</v>
      </c>
      <c r="H5" s="15"/>
    </row>
    <row r="6" spans="1:11" s="13" customFormat="1" ht="19.5" customHeight="1">
      <c r="A6" s="15"/>
      <c r="B6" s="15"/>
      <c r="C6" s="15"/>
      <c r="D6" s="15"/>
      <c r="E6" s="15"/>
      <c r="F6" s="15"/>
      <c r="G6" s="15" t="s">
        <v>285</v>
      </c>
      <c r="H6" s="15"/>
      <c r="K6" s="15"/>
    </row>
    <row r="7" spans="1:8" s="13" customFormat="1" ht="19.5" customHeight="1">
      <c r="A7" s="15" t="s">
        <v>259</v>
      </c>
      <c r="B7" s="15"/>
      <c r="C7" s="15" t="s">
        <v>260</v>
      </c>
      <c r="D7" s="15"/>
      <c r="E7" s="15" t="s">
        <v>409</v>
      </c>
      <c r="F7" s="15"/>
      <c r="G7" s="15"/>
      <c r="H7" s="15"/>
    </row>
    <row r="8" spans="1:8" s="13" customFormat="1" ht="19.5" customHeight="1">
      <c r="A8" s="15"/>
      <c r="B8" s="15"/>
      <c r="C8" s="15" t="s">
        <v>262</v>
      </c>
      <c r="D8" s="15"/>
      <c r="E8" s="15" t="s">
        <v>59</v>
      </c>
      <c r="F8" s="15"/>
      <c r="G8" s="15"/>
      <c r="H8" s="15"/>
    </row>
    <row r="9" spans="1:8" s="13" customFormat="1" ht="19.5" customHeight="1">
      <c r="A9" s="15"/>
      <c r="B9" s="15"/>
      <c r="C9" s="15" t="s">
        <v>205</v>
      </c>
      <c r="D9" s="15"/>
      <c r="E9" s="15" t="s">
        <v>59</v>
      </c>
      <c r="F9" s="15"/>
      <c r="G9" s="15"/>
      <c r="H9" s="15"/>
    </row>
    <row r="10" spans="1:8" s="13" customFormat="1" ht="19.5" customHeight="1">
      <c r="A10" s="16" t="s">
        <v>263</v>
      </c>
      <c r="B10" s="15" t="s">
        <v>264</v>
      </c>
      <c r="C10" s="15"/>
      <c r="D10" s="15"/>
      <c r="E10" s="15"/>
      <c r="F10" s="15"/>
      <c r="G10" s="15"/>
      <c r="H10" s="15"/>
    </row>
    <row r="11" spans="1:8" s="13" customFormat="1" ht="66.75" customHeight="1">
      <c r="A11" s="16"/>
      <c r="B11" s="15" t="s">
        <v>410</v>
      </c>
      <c r="C11" s="15"/>
      <c r="D11" s="15"/>
      <c r="E11" s="15"/>
      <c r="F11" s="15"/>
      <c r="G11" s="15"/>
      <c r="H11" s="15"/>
    </row>
    <row r="12" spans="1:8" s="13" customFormat="1" ht="19.5" customHeight="1">
      <c r="A12" s="17" t="s">
        <v>213</v>
      </c>
      <c r="B12" s="18" t="s">
        <v>214</v>
      </c>
      <c r="C12" s="15" t="s">
        <v>215</v>
      </c>
      <c r="D12" s="15"/>
      <c r="E12" s="15"/>
      <c r="F12" s="15"/>
      <c r="G12" s="19" t="s">
        <v>266</v>
      </c>
      <c r="H12" s="19"/>
    </row>
    <row r="13" spans="1:8" s="13" customFormat="1" ht="15" customHeight="1">
      <c r="A13" s="20" t="s">
        <v>217</v>
      </c>
      <c r="B13" s="18" t="s">
        <v>218</v>
      </c>
      <c r="C13" s="19" t="s">
        <v>411</v>
      </c>
      <c r="D13" s="19"/>
      <c r="E13" s="19"/>
      <c r="F13" s="19"/>
      <c r="G13" s="21" t="s">
        <v>412</v>
      </c>
      <c r="H13" s="21"/>
    </row>
    <row r="14" spans="1:8" s="13" customFormat="1" ht="15" customHeight="1">
      <c r="A14" s="20"/>
      <c r="B14" s="18" t="s">
        <v>223</v>
      </c>
      <c r="C14" s="19" t="s">
        <v>413</v>
      </c>
      <c r="D14" s="19"/>
      <c r="E14" s="19"/>
      <c r="F14" s="19"/>
      <c r="G14" s="21" t="s">
        <v>414</v>
      </c>
      <c r="H14" s="21"/>
    </row>
    <row r="15" spans="1:8" s="13" customFormat="1" ht="15" customHeight="1">
      <c r="A15" s="20"/>
      <c r="B15" s="18" t="s">
        <v>226</v>
      </c>
      <c r="C15" s="19" t="s">
        <v>415</v>
      </c>
      <c r="D15" s="19"/>
      <c r="E15" s="19"/>
      <c r="F15" s="19"/>
      <c r="G15" s="21" t="s">
        <v>354</v>
      </c>
      <c r="H15" s="21"/>
    </row>
    <row r="16" spans="1:8" s="13" customFormat="1" ht="15" customHeight="1">
      <c r="A16" s="20"/>
      <c r="B16" s="18" t="s">
        <v>229</v>
      </c>
      <c r="C16" s="19" t="s">
        <v>399</v>
      </c>
      <c r="D16" s="19"/>
      <c r="E16" s="19"/>
      <c r="F16" s="19"/>
      <c r="G16" s="21" t="s">
        <v>231</v>
      </c>
      <c r="H16" s="21"/>
    </row>
    <row r="17" spans="1:8" s="13" customFormat="1" ht="15" customHeight="1">
      <c r="A17" s="20" t="s">
        <v>232</v>
      </c>
      <c r="B17" s="18" t="s">
        <v>233</v>
      </c>
      <c r="C17" s="19" t="s">
        <v>416</v>
      </c>
      <c r="D17" s="19"/>
      <c r="E17" s="19"/>
      <c r="F17" s="19"/>
      <c r="G17" s="21" t="s">
        <v>387</v>
      </c>
      <c r="H17" s="21"/>
    </row>
    <row r="18" spans="1:8" s="13" customFormat="1" ht="15" customHeight="1">
      <c r="A18" s="20"/>
      <c r="B18" s="18" t="s">
        <v>235</v>
      </c>
      <c r="C18" s="19" t="s">
        <v>417</v>
      </c>
      <c r="D18" s="19"/>
      <c r="E18" s="19"/>
      <c r="F18" s="19"/>
      <c r="G18" s="21" t="s">
        <v>418</v>
      </c>
      <c r="H18" s="21"/>
    </row>
    <row r="19" spans="1:8" s="13" customFormat="1" ht="15" customHeight="1">
      <c r="A19" s="20"/>
      <c r="B19" s="18" t="s">
        <v>238</v>
      </c>
      <c r="C19" s="19" t="s">
        <v>419</v>
      </c>
      <c r="D19" s="19"/>
      <c r="E19" s="19"/>
      <c r="F19" s="19"/>
      <c r="G19" s="21" t="s">
        <v>231</v>
      </c>
      <c r="H19" s="21"/>
    </row>
    <row r="20" spans="1:8" s="13" customFormat="1" ht="15" customHeight="1">
      <c r="A20" s="20"/>
      <c r="B20" s="18" t="s">
        <v>241</v>
      </c>
      <c r="C20" s="19" t="s">
        <v>420</v>
      </c>
      <c r="D20" s="19"/>
      <c r="E20" s="19"/>
      <c r="F20" s="19"/>
      <c r="G20" s="21" t="s">
        <v>421</v>
      </c>
      <c r="H20" s="21"/>
    </row>
    <row r="21" spans="1:8" s="13" customFormat="1" ht="15" customHeight="1">
      <c r="A21" s="20" t="s">
        <v>243</v>
      </c>
      <c r="B21" s="18" t="s">
        <v>243</v>
      </c>
      <c r="C21" s="19" t="s">
        <v>422</v>
      </c>
      <c r="D21" s="19"/>
      <c r="E21" s="19"/>
      <c r="F21" s="19"/>
      <c r="G21" s="21" t="s">
        <v>246</v>
      </c>
      <c r="H21" s="21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423</v>
      </c>
      <c r="B2" s="2"/>
      <c r="C2" s="2"/>
    </row>
    <row r="3" s="1" customFormat="1" ht="17.25" customHeight="1"/>
    <row r="4" spans="1:3" s="1" customFormat="1" ht="15.75" customHeight="1">
      <c r="A4" s="3" t="s">
        <v>424</v>
      </c>
      <c r="B4" s="4" t="s">
        <v>43</v>
      </c>
      <c r="C4" s="4" t="s">
        <v>35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58</v>
      </c>
      <c r="B6" s="5">
        <v>1</v>
      </c>
      <c r="C6" s="5">
        <v>2</v>
      </c>
    </row>
    <row r="7" spans="1:6" s="1" customFormat="1" ht="27.75" customHeight="1">
      <c r="A7" s="6" t="s">
        <v>43</v>
      </c>
      <c r="B7" s="7">
        <v>562.02</v>
      </c>
      <c r="C7" s="12"/>
      <c r="D7" s="11"/>
      <c r="F7" s="11"/>
    </row>
    <row r="8" spans="1:3" s="1" customFormat="1" ht="27.75" customHeight="1">
      <c r="A8" s="6" t="s">
        <v>17</v>
      </c>
      <c r="B8" s="7">
        <v>48.25</v>
      </c>
      <c r="C8" s="12"/>
    </row>
    <row r="9" spans="1:3" s="1" customFormat="1" ht="27.75" customHeight="1">
      <c r="A9" s="6" t="s">
        <v>19</v>
      </c>
      <c r="B9" s="7">
        <v>45.65</v>
      </c>
      <c r="C9" s="12"/>
    </row>
    <row r="10" spans="1:3" s="1" customFormat="1" ht="27.75" customHeight="1">
      <c r="A10" s="6" t="s">
        <v>21</v>
      </c>
      <c r="B10" s="7">
        <v>425.29</v>
      </c>
      <c r="C10" s="12"/>
    </row>
    <row r="11" spans="1:3" s="1" customFormat="1" ht="27.75" customHeight="1">
      <c r="A11" s="6" t="s">
        <v>23</v>
      </c>
      <c r="B11" s="7">
        <v>42.83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425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424</v>
      </c>
      <c r="B4" s="4" t="s">
        <v>45</v>
      </c>
      <c r="C4" s="4" t="s">
        <v>104</v>
      </c>
      <c r="D4" s="4" t="s">
        <v>105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58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59</v>
      </c>
      <c r="B7" s="7">
        <v>547.99</v>
      </c>
      <c r="C7" s="8">
        <v>547.99</v>
      </c>
      <c r="D7" s="7"/>
    </row>
    <row r="8" spans="1:4" s="1" customFormat="1" ht="27.75" customHeight="1">
      <c r="A8" s="6" t="s">
        <v>17</v>
      </c>
      <c r="B8" s="7">
        <v>47.61</v>
      </c>
      <c r="C8" s="8">
        <v>47.61</v>
      </c>
      <c r="D8" s="7"/>
    </row>
    <row r="9" spans="1:4" s="1" customFormat="1" ht="27.75" customHeight="1">
      <c r="A9" s="6" t="s">
        <v>19</v>
      </c>
      <c r="B9" s="7">
        <v>45.41</v>
      </c>
      <c r="C9" s="8">
        <v>45.41</v>
      </c>
      <c r="D9" s="7"/>
    </row>
    <row r="10" spans="1:4" s="1" customFormat="1" ht="27.75" customHeight="1">
      <c r="A10" s="6" t="s">
        <v>21</v>
      </c>
      <c r="B10" s="7">
        <v>412.17</v>
      </c>
      <c r="C10" s="8">
        <v>412.17</v>
      </c>
      <c r="D10" s="7"/>
    </row>
    <row r="11" spans="1:4" s="1" customFormat="1" ht="27.75" customHeight="1">
      <c r="A11" s="6" t="s">
        <v>23</v>
      </c>
      <c r="B11" s="7">
        <v>42.8</v>
      </c>
      <c r="C11" s="8">
        <v>42.8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U13" sqref="U13"/>
    </sheetView>
  </sheetViews>
  <sheetFormatPr defaultColWidth="9.140625" defaultRowHeight="12.75" customHeight="1"/>
  <cols>
    <col min="1" max="1" width="14.00390625" style="1" customWidth="1"/>
    <col min="2" max="2" width="29.28125" style="1" customWidth="1"/>
    <col min="3" max="3" width="11.140625" style="1" customWidth="1"/>
    <col min="4" max="4" width="9.00390625" style="1" customWidth="1"/>
    <col min="5" max="5" width="12.2812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0.00390625" style="1" customWidth="1"/>
    <col min="11" max="11" width="11.00390625" style="1" customWidth="1"/>
    <col min="12" max="12" width="7.421875" style="1" customWidth="1"/>
    <col min="13" max="14" width="9.140625" style="1" customWidth="1"/>
    <col min="15" max="15" width="9.8515625" style="1" customWidth="1"/>
    <col min="16" max="17" width="9.140625" style="1" customWidth="1"/>
  </cols>
  <sheetData>
    <row r="1" s="1" customFormat="1" ht="3" customHeight="1"/>
    <row r="2" spans="1:15" s="1" customFormat="1" ht="18" customHeigh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" customFormat="1" ht="16.5" customHeight="1">
      <c r="A3" s="59" t="s">
        <v>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2" t="s">
        <v>10</v>
      </c>
    </row>
    <row r="4" spans="1:16" s="1" customFormat="1" ht="17.25" customHeight="1">
      <c r="A4" s="4" t="s">
        <v>41</v>
      </c>
      <c r="B4" s="4" t="s">
        <v>42</v>
      </c>
      <c r="C4" s="94" t="s">
        <v>43</v>
      </c>
      <c r="D4" s="95" t="s">
        <v>44</v>
      </c>
      <c r="E4" s="4" t="s">
        <v>45</v>
      </c>
      <c r="F4" s="4"/>
      <c r="G4" s="4"/>
      <c r="H4" s="4"/>
      <c r="I4" s="4"/>
      <c r="J4" s="81" t="s">
        <v>46</v>
      </c>
      <c r="K4" s="81" t="s">
        <v>47</v>
      </c>
      <c r="L4" s="81" t="s">
        <v>48</v>
      </c>
      <c r="M4" s="81" t="s">
        <v>49</v>
      </c>
      <c r="N4" s="81" t="s">
        <v>50</v>
      </c>
      <c r="O4" s="100" t="s">
        <v>51</v>
      </c>
      <c r="P4" s="100" t="s">
        <v>52</v>
      </c>
    </row>
    <row r="5" spans="1:16" s="1" customFormat="1" ht="58.5" customHeight="1">
      <c r="A5" s="4"/>
      <c r="B5" s="4"/>
      <c r="C5" s="96"/>
      <c r="D5" s="95"/>
      <c r="E5" s="95" t="s">
        <v>53</v>
      </c>
      <c r="F5" s="95" t="s">
        <v>54</v>
      </c>
      <c r="G5" s="95" t="s">
        <v>55</v>
      </c>
      <c r="H5" s="95" t="s">
        <v>56</v>
      </c>
      <c r="I5" s="95" t="s">
        <v>57</v>
      </c>
      <c r="J5" s="81"/>
      <c r="K5" s="81"/>
      <c r="L5" s="81"/>
      <c r="M5" s="81"/>
      <c r="N5" s="81"/>
      <c r="O5" s="100"/>
      <c r="P5" s="100"/>
    </row>
    <row r="6" spans="1:16" s="1" customFormat="1" ht="21" customHeight="1">
      <c r="A6" s="54" t="s">
        <v>58</v>
      </c>
      <c r="B6" s="54" t="s">
        <v>58</v>
      </c>
      <c r="C6" s="54">
        <v>1</v>
      </c>
      <c r="D6" s="54">
        <f aca="true" t="shared" si="0" ref="D6:P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f t="shared" si="0"/>
        <v>6</v>
      </c>
      <c r="I6" s="54">
        <f t="shared" si="0"/>
        <v>7</v>
      </c>
      <c r="J6" s="54">
        <f t="shared" si="0"/>
        <v>8</v>
      </c>
      <c r="K6" s="54">
        <f t="shared" si="0"/>
        <v>9</v>
      </c>
      <c r="L6" s="54">
        <f t="shared" si="0"/>
        <v>10</v>
      </c>
      <c r="M6" s="54">
        <f t="shared" si="0"/>
        <v>11</v>
      </c>
      <c r="N6" s="101">
        <f t="shared" si="0"/>
        <v>12</v>
      </c>
      <c r="O6" s="102">
        <f t="shared" si="0"/>
        <v>13</v>
      </c>
      <c r="P6" s="102">
        <f t="shared" si="0"/>
        <v>14</v>
      </c>
    </row>
    <row r="7" spans="1:16" s="1" customFormat="1" ht="18.75" customHeight="1">
      <c r="A7" s="6" t="s">
        <v>59</v>
      </c>
      <c r="B7" s="6" t="s">
        <v>43</v>
      </c>
      <c r="C7" s="56">
        <f>C8+C12+C17+C21+C24</f>
        <v>620.0200000000001</v>
      </c>
      <c r="D7" s="56">
        <f>D8+D12+D17+D21</f>
        <v>14.03</v>
      </c>
      <c r="E7" s="56">
        <v>547.99</v>
      </c>
      <c r="F7" s="56">
        <v>547.99</v>
      </c>
      <c r="G7" s="56"/>
      <c r="H7" s="56"/>
      <c r="I7" s="56"/>
      <c r="J7" s="56"/>
      <c r="K7" s="56"/>
      <c r="L7" s="55"/>
      <c r="M7" s="84"/>
      <c r="N7" s="103"/>
      <c r="O7" s="88"/>
      <c r="P7" s="88">
        <v>58</v>
      </c>
    </row>
    <row r="8" spans="1:16" s="1" customFormat="1" ht="21" customHeight="1">
      <c r="A8" s="6" t="s">
        <v>60</v>
      </c>
      <c r="B8" s="6" t="s">
        <v>17</v>
      </c>
      <c r="C8" s="56">
        <f aca="true" t="shared" si="1" ref="C8:C23">D8+E8</f>
        <v>48.25</v>
      </c>
      <c r="D8" s="56">
        <v>0.64</v>
      </c>
      <c r="E8" s="56">
        <v>47.61</v>
      </c>
      <c r="F8" s="56">
        <v>47.61</v>
      </c>
      <c r="G8" s="56"/>
      <c r="H8" s="56"/>
      <c r="I8" s="56"/>
      <c r="J8" s="56"/>
      <c r="K8" s="56"/>
      <c r="L8" s="55"/>
      <c r="M8" s="84"/>
      <c r="N8" s="103"/>
      <c r="O8" s="88"/>
      <c r="P8" s="104"/>
    </row>
    <row r="9" spans="1:16" s="1" customFormat="1" ht="18" customHeight="1">
      <c r="A9" s="6" t="s">
        <v>61</v>
      </c>
      <c r="B9" s="6" t="s">
        <v>62</v>
      </c>
      <c r="C9" s="56">
        <f t="shared" si="1"/>
        <v>48.25</v>
      </c>
      <c r="D9" s="56">
        <v>0.64</v>
      </c>
      <c r="E9" s="56">
        <v>47.61</v>
      </c>
      <c r="F9" s="56">
        <v>47.61</v>
      </c>
      <c r="G9" s="56"/>
      <c r="H9" s="56"/>
      <c r="I9" s="56"/>
      <c r="J9" s="56"/>
      <c r="K9" s="56"/>
      <c r="L9" s="55"/>
      <c r="M9" s="84"/>
      <c r="N9" s="103"/>
      <c r="O9" s="88"/>
      <c r="P9" s="104"/>
    </row>
    <row r="10" spans="1:16" s="1" customFormat="1" ht="18.75" customHeight="1">
      <c r="A10" s="6" t="s">
        <v>63</v>
      </c>
      <c r="B10" s="6" t="s">
        <v>64</v>
      </c>
      <c r="C10" s="56">
        <f t="shared" si="1"/>
        <v>1.32</v>
      </c>
      <c r="D10" s="56"/>
      <c r="E10" s="56">
        <v>1.32</v>
      </c>
      <c r="F10" s="56">
        <v>1.32</v>
      </c>
      <c r="G10" s="56"/>
      <c r="H10" s="56"/>
      <c r="I10" s="56"/>
      <c r="J10" s="56"/>
      <c r="K10" s="56"/>
      <c r="L10" s="55"/>
      <c r="M10" s="84"/>
      <c r="N10" s="103"/>
      <c r="O10" s="88"/>
      <c r="P10" s="104"/>
    </row>
    <row r="11" spans="1:16" s="1" customFormat="1" ht="28.5" customHeight="1">
      <c r="A11" s="6" t="s">
        <v>65</v>
      </c>
      <c r="B11" s="6" t="s">
        <v>66</v>
      </c>
      <c r="C11" s="56">
        <f t="shared" si="1"/>
        <v>46.93</v>
      </c>
      <c r="D11" s="97">
        <v>0.64</v>
      </c>
      <c r="E11" s="56">
        <v>46.29</v>
      </c>
      <c r="F11" s="56">
        <v>46.29</v>
      </c>
      <c r="G11" s="56"/>
      <c r="H11" s="56"/>
      <c r="I11" s="56"/>
      <c r="J11" s="56"/>
      <c r="K11" s="56"/>
      <c r="L11" s="55"/>
      <c r="M11" s="84"/>
      <c r="N11" s="103"/>
      <c r="O11" s="88"/>
      <c r="P11" s="104"/>
    </row>
    <row r="12" spans="1:16" s="1" customFormat="1" ht="18.75" customHeight="1">
      <c r="A12" s="6" t="s">
        <v>67</v>
      </c>
      <c r="B12" s="6" t="s">
        <v>19</v>
      </c>
      <c r="C12" s="56">
        <f t="shared" si="1"/>
        <v>45.65</v>
      </c>
      <c r="D12" s="56">
        <v>0.24</v>
      </c>
      <c r="E12" s="56">
        <v>45.41</v>
      </c>
      <c r="F12" s="56">
        <v>45.41</v>
      </c>
      <c r="G12" s="56"/>
      <c r="H12" s="56"/>
      <c r="I12" s="56"/>
      <c r="J12" s="56"/>
      <c r="K12" s="56"/>
      <c r="L12" s="55"/>
      <c r="M12" s="84"/>
      <c r="N12" s="103"/>
      <c r="O12" s="88"/>
      <c r="P12" s="104"/>
    </row>
    <row r="13" spans="1:16" s="1" customFormat="1" ht="18.75" customHeight="1">
      <c r="A13" s="6" t="s">
        <v>68</v>
      </c>
      <c r="B13" s="6" t="s">
        <v>69</v>
      </c>
      <c r="C13" s="56">
        <f t="shared" si="1"/>
        <v>45.65</v>
      </c>
      <c r="D13" s="56">
        <v>0.24</v>
      </c>
      <c r="E13" s="56">
        <v>45.41</v>
      </c>
      <c r="F13" s="56">
        <v>45.41</v>
      </c>
      <c r="G13" s="56"/>
      <c r="H13" s="56"/>
      <c r="I13" s="56"/>
      <c r="J13" s="56"/>
      <c r="K13" s="56"/>
      <c r="L13" s="55"/>
      <c r="M13" s="84"/>
      <c r="N13" s="103"/>
      <c r="O13" s="88"/>
      <c r="P13" s="104"/>
    </row>
    <row r="14" spans="1:16" s="1" customFormat="1" ht="18.75" customHeight="1">
      <c r="A14" s="6" t="s">
        <v>70</v>
      </c>
      <c r="B14" s="6" t="s">
        <v>71</v>
      </c>
      <c r="C14" s="56">
        <f t="shared" si="1"/>
        <v>28.08</v>
      </c>
      <c r="D14" s="56">
        <v>0.24</v>
      </c>
      <c r="E14" s="56">
        <v>27.84</v>
      </c>
      <c r="F14" s="56">
        <v>27.84</v>
      </c>
      <c r="G14" s="56"/>
      <c r="H14" s="56"/>
      <c r="I14" s="56"/>
      <c r="J14" s="56"/>
      <c r="K14" s="56"/>
      <c r="L14" s="55"/>
      <c r="M14" s="84"/>
      <c r="N14" s="103"/>
      <c r="O14" s="88"/>
      <c r="P14" s="104"/>
    </row>
    <row r="15" spans="1:16" s="1" customFormat="1" ht="18.75" customHeight="1">
      <c r="A15" s="6" t="s">
        <v>72</v>
      </c>
      <c r="B15" s="6" t="s">
        <v>73</v>
      </c>
      <c r="C15" s="56">
        <f t="shared" si="1"/>
        <v>12.09</v>
      </c>
      <c r="D15" s="56"/>
      <c r="E15" s="56">
        <v>12.09</v>
      </c>
      <c r="F15" s="56">
        <v>12.09</v>
      </c>
      <c r="G15" s="56"/>
      <c r="H15" s="56"/>
      <c r="I15" s="56"/>
      <c r="J15" s="56"/>
      <c r="K15" s="56"/>
      <c r="L15" s="55"/>
      <c r="M15" s="84"/>
      <c r="N15" s="103"/>
      <c r="O15" s="88"/>
      <c r="P15" s="104"/>
    </row>
    <row r="16" spans="1:16" s="1" customFormat="1" ht="18.75" customHeight="1">
      <c r="A16" s="6" t="s">
        <v>74</v>
      </c>
      <c r="B16" s="6" t="s">
        <v>75</v>
      </c>
      <c r="C16" s="56">
        <f t="shared" si="1"/>
        <v>5.48</v>
      </c>
      <c r="D16" s="56"/>
      <c r="E16" s="56">
        <v>5.48</v>
      </c>
      <c r="F16" s="56">
        <v>5.48</v>
      </c>
      <c r="G16" s="56"/>
      <c r="H16" s="56"/>
      <c r="I16" s="56"/>
      <c r="J16" s="56"/>
      <c r="K16" s="56"/>
      <c r="L16" s="55"/>
      <c r="M16" s="84"/>
      <c r="N16" s="103"/>
      <c r="O16" s="88"/>
      <c r="P16" s="104"/>
    </row>
    <row r="17" spans="1:16" s="1" customFormat="1" ht="18.75" customHeight="1">
      <c r="A17" s="6" t="s">
        <v>76</v>
      </c>
      <c r="B17" s="6" t="s">
        <v>21</v>
      </c>
      <c r="C17" s="56">
        <f t="shared" si="1"/>
        <v>425.29</v>
      </c>
      <c r="D17" s="56">
        <v>13.12</v>
      </c>
      <c r="E17" s="56">
        <v>412.17</v>
      </c>
      <c r="F17" s="56">
        <v>412.17</v>
      </c>
      <c r="G17" s="56"/>
      <c r="H17" s="56"/>
      <c r="I17" s="56"/>
      <c r="J17" s="56"/>
      <c r="K17" s="56"/>
      <c r="L17" s="55"/>
      <c r="M17" s="84"/>
      <c r="N17" s="103"/>
      <c r="O17" s="88"/>
      <c r="P17" s="104"/>
    </row>
    <row r="18" spans="1:16" s="1" customFormat="1" ht="18.75" customHeight="1">
      <c r="A18" s="6" t="s">
        <v>77</v>
      </c>
      <c r="B18" s="6" t="s">
        <v>78</v>
      </c>
      <c r="C18" s="56">
        <f t="shared" si="1"/>
        <v>425.29</v>
      </c>
      <c r="D18" s="56">
        <v>13.12</v>
      </c>
      <c r="E18" s="56">
        <v>412.17</v>
      </c>
      <c r="F18" s="56">
        <v>412.17</v>
      </c>
      <c r="G18" s="56"/>
      <c r="H18" s="56"/>
      <c r="I18" s="56"/>
      <c r="J18" s="56"/>
      <c r="K18" s="56"/>
      <c r="L18" s="55"/>
      <c r="M18" s="84"/>
      <c r="N18" s="103"/>
      <c r="O18" s="88"/>
      <c r="P18" s="104"/>
    </row>
    <row r="19" spans="1:16" s="1" customFormat="1" ht="18.75" customHeight="1">
      <c r="A19" s="6" t="s">
        <v>79</v>
      </c>
      <c r="B19" s="6" t="s">
        <v>80</v>
      </c>
      <c r="C19" s="56">
        <f t="shared" si="1"/>
        <v>395.29</v>
      </c>
      <c r="D19" s="56">
        <v>13.12</v>
      </c>
      <c r="E19" s="56">
        <v>382.17</v>
      </c>
      <c r="F19" s="56">
        <v>382.17</v>
      </c>
      <c r="G19" s="56"/>
      <c r="H19" s="56"/>
      <c r="I19" s="56"/>
      <c r="J19" s="56"/>
      <c r="K19" s="56"/>
      <c r="L19" s="55"/>
      <c r="M19" s="84"/>
      <c r="N19" s="103"/>
      <c r="O19" s="88"/>
      <c r="P19" s="104"/>
    </row>
    <row r="20" spans="1:16" s="1" customFormat="1" ht="18.75" customHeight="1">
      <c r="A20" s="98" t="s">
        <v>81</v>
      </c>
      <c r="B20" s="98" t="s">
        <v>82</v>
      </c>
      <c r="C20" s="85">
        <f t="shared" si="1"/>
        <v>30</v>
      </c>
      <c r="D20" s="85"/>
      <c r="E20" s="85">
        <v>30</v>
      </c>
      <c r="F20" s="85">
        <v>30</v>
      </c>
      <c r="G20" s="85"/>
      <c r="H20" s="85"/>
      <c r="I20" s="85"/>
      <c r="J20" s="85"/>
      <c r="K20" s="85"/>
      <c r="L20" s="86"/>
      <c r="M20" s="87"/>
      <c r="N20" s="105"/>
      <c r="O20" s="88"/>
      <c r="P20" s="104"/>
    </row>
    <row r="21" spans="1:16" s="1" customFormat="1" ht="18.75" customHeight="1">
      <c r="A21" s="92" t="s">
        <v>83</v>
      </c>
      <c r="B21" s="92" t="s">
        <v>23</v>
      </c>
      <c r="C21" s="88">
        <f t="shared" si="1"/>
        <v>42.83</v>
      </c>
      <c r="D21" s="88">
        <v>0.03</v>
      </c>
      <c r="E21" s="88">
        <v>42.8</v>
      </c>
      <c r="F21" s="88">
        <v>42.8</v>
      </c>
      <c r="G21" s="88"/>
      <c r="H21" s="88"/>
      <c r="I21" s="88"/>
      <c r="J21" s="88"/>
      <c r="K21" s="88"/>
      <c r="L21" s="88"/>
      <c r="M21" s="88"/>
      <c r="N21" s="106"/>
      <c r="O21" s="88"/>
      <c r="P21" s="104"/>
    </row>
    <row r="22" spans="1:16" s="1" customFormat="1" ht="18.75" customHeight="1">
      <c r="A22" s="92" t="s">
        <v>84</v>
      </c>
      <c r="B22" s="92" t="s">
        <v>85</v>
      </c>
      <c r="C22" s="88">
        <f t="shared" si="1"/>
        <v>42.83</v>
      </c>
      <c r="D22" s="88">
        <v>0.03</v>
      </c>
      <c r="E22" s="88">
        <v>42.8</v>
      </c>
      <c r="F22" s="88">
        <v>42.8</v>
      </c>
      <c r="G22" s="88"/>
      <c r="H22" s="88"/>
      <c r="I22" s="88"/>
      <c r="J22" s="88"/>
      <c r="K22" s="88"/>
      <c r="L22" s="88"/>
      <c r="M22" s="88"/>
      <c r="N22" s="106"/>
      <c r="O22" s="88"/>
      <c r="P22" s="104"/>
    </row>
    <row r="23" spans="1:16" s="1" customFormat="1" ht="18.75" customHeight="1">
      <c r="A23" s="92" t="s">
        <v>86</v>
      </c>
      <c r="B23" s="92" t="s">
        <v>87</v>
      </c>
      <c r="C23" s="88">
        <f t="shared" si="1"/>
        <v>42.83</v>
      </c>
      <c r="D23" s="88">
        <v>0.03</v>
      </c>
      <c r="E23" s="88">
        <v>42.8</v>
      </c>
      <c r="F23" s="88">
        <v>42.8</v>
      </c>
      <c r="G23" s="88"/>
      <c r="H23" s="88"/>
      <c r="I23" s="88"/>
      <c r="J23" s="88"/>
      <c r="K23" s="88"/>
      <c r="L23" s="88"/>
      <c r="M23" s="88"/>
      <c r="N23" s="106"/>
      <c r="O23" s="88"/>
      <c r="P23" s="104"/>
    </row>
    <row r="24" spans="1:16" s="1" customFormat="1" ht="21" customHeight="1">
      <c r="A24" s="89">
        <v>223</v>
      </c>
      <c r="B24" s="92" t="s">
        <v>88</v>
      </c>
      <c r="C24" s="88">
        <v>58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7"/>
      <c r="O24" s="99"/>
      <c r="P24" s="88">
        <v>58</v>
      </c>
    </row>
    <row r="25" spans="1:16" s="1" customFormat="1" ht="30" customHeight="1">
      <c r="A25" s="6" t="s">
        <v>89</v>
      </c>
      <c r="B25" s="92" t="s">
        <v>90</v>
      </c>
      <c r="C25" s="88">
        <v>58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7"/>
      <c r="O25" s="99"/>
      <c r="P25" s="88">
        <v>58</v>
      </c>
    </row>
    <row r="26" spans="1:16" s="1" customFormat="1" ht="33" customHeight="1">
      <c r="A26" s="92" t="s">
        <v>91</v>
      </c>
      <c r="B26" s="92" t="s">
        <v>92</v>
      </c>
      <c r="C26" s="88">
        <v>58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7"/>
      <c r="O26" s="99"/>
      <c r="P26" s="88">
        <v>58</v>
      </c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7"/>
      <c r="B1" s="47"/>
      <c r="C1" s="47"/>
      <c r="D1" s="47"/>
      <c r="E1" s="47"/>
      <c r="F1" s="47"/>
      <c r="G1" s="47"/>
      <c r="H1" s="67"/>
      <c r="I1" s="47"/>
      <c r="J1" s="47"/>
    </row>
    <row r="2" spans="1:10" s="1" customFormat="1" ht="29.25" customHeight="1">
      <c r="A2" s="48" t="s">
        <v>93</v>
      </c>
      <c r="B2" s="48"/>
      <c r="C2" s="48"/>
      <c r="D2" s="48"/>
      <c r="E2" s="48"/>
      <c r="F2" s="48"/>
      <c r="G2" s="48"/>
      <c r="H2" s="48"/>
      <c r="I2" s="49"/>
      <c r="J2" s="49"/>
    </row>
    <row r="3" spans="1:10" s="1" customFormat="1" ht="21" customHeight="1">
      <c r="A3" s="50" t="s">
        <v>9</v>
      </c>
      <c r="B3" s="51"/>
      <c r="C3" s="51"/>
      <c r="D3" s="51"/>
      <c r="E3" s="51"/>
      <c r="F3" s="51"/>
      <c r="G3" s="51"/>
      <c r="H3" s="52" t="s">
        <v>10</v>
      </c>
      <c r="I3" s="47"/>
      <c r="J3" s="47"/>
    </row>
    <row r="4" spans="1:10" s="1" customFormat="1" ht="21" customHeight="1">
      <c r="A4" s="4" t="s">
        <v>94</v>
      </c>
      <c r="B4" s="4"/>
      <c r="C4" s="81" t="s">
        <v>43</v>
      </c>
      <c r="D4" s="3" t="s">
        <v>95</v>
      </c>
      <c r="E4" s="4" t="s">
        <v>96</v>
      </c>
      <c r="F4" s="82" t="s">
        <v>97</v>
      </c>
      <c r="G4" s="4" t="s">
        <v>98</v>
      </c>
      <c r="H4" s="83" t="s">
        <v>99</v>
      </c>
      <c r="I4" s="47"/>
      <c r="J4" s="47"/>
    </row>
    <row r="5" spans="1:10" s="1" customFormat="1" ht="21" customHeight="1">
      <c r="A5" s="4" t="s">
        <v>100</v>
      </c>
      <c r="B5" s="4" t="s">
        <v>101</v>
      </c>
      <c r="C5" s="81"/>
      <c r="D5" s="3"/>
      <c r="E5" s="4"/>
      <c r="F5" s="82"/>
      <c r="G5" s="4"/>
      <c r="H5" s="83"/>
      <c r="I5" s="47"/>
      <c r="J5" s="47"/>
    </row>
    <row r="6" spans="1:10" s="1" customFormat="1" ht="21" customHeight="1">
      <c r="A6" s="5" t="s">
        <v>58</v>
      </c>
      <c r="B6" s="5" t="s">
        <v>58</v>
      </c>
      <c r="C6" s="5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f>G6+1</f>
        <v>6</v>
      </c>
      <c r="I6" s="47"/>
      <c r="J6" s="47"/>
    </row>
    <row r="7" spans="1:10" s="1" customFormat="1" ht="18.75" customHeight="1">
      <c r="A7" s="6" t="s">
        <v>59</v>
      </c>
      <c r="B7" s="6" t="s">
        <v>43</v>
      </c>
      <c r="C7" s="56">
        <f>562.02+C24</f>
        <v>620.02</v>
      </c>
      <c r="D7" s="56">
        <v>532.02</v>
      </c>
      <c r="E7" s="56">
        <f>E17+E24</f>
        <v>88</v>
      </c>
      <c r="F7" s="56"/>
      <c r="G7" s="55"/>
      <c r="H7" s="84"/>
      <c r="I7" s="47"/>
      <c r="J7" s="47"/>
    </row>
    <row r="8" spans="1:8" s="1" customFormat="1" ht="18.75" customHeight="1">
      <c r="A8" s="6" t="s">
        <v>60</v>
      </c>
      <c r="B8" s="6" t="s">
        <v>17</v>
      </c>
      <c r="C8" s="56">
        <v>48.25</v>
      </c>
      <c r="D8" s="56">
        <v>48.25</v>
      </c>
      <c r="E8" s="56"/>
      <c r="F8" s="56"/>
      <c r="G8" s="55"/>
      <c r="H8" s="84"/>
    </row>
    <row r="9" spans="1:8" s="1" customFormat="1" ht="18.75" customHeight="1">
      <c r="A9" s="6" t="s">
        <v>61</v>
      </c>
      <c r="B9" s="6" t="s">
        <v>62</v>
      </c>
      <c r="C9" s="56">
        <v>48.25</v>
      </c>
      <c r="D9" s="56">
        <v>48.25</v>
      </c>
      <c r="E9" s="56"/>
      <c r="F9" s="56"/>
      <c r="G9" s="55"/>
      <c r="H9" s="84"/>
    </row>
    <row r="10" spans="1:8" s="1" customFormat="1" ht="18.75" customHeight="1">
      <c r="A10" s="6" t="s">
        <v>63</v>
      </c>
      <c r="B10" s="6" t="s">
        <v>64</v>
      </c>
      <c r="C10" s="56">
        <v>1.32</v>
      </c>
      <c r="D10" s="56">
        <v>1.32</v>
      </c>
      <c r="E10" s="56"/>
      <c r="F10" s="56"/>
      <c r="G10" s="55"/>
      <c r="H10" s="84"/>
    </row>
    <row r="11" spans="1:8" s="1" customFormat="1" ht="18.75" customHeight="1">
      <c r="A11" s="6" t="s">
        <v>65</v>
      </c>
      <c r="B11" s="6" t="s">
        <v>66</v>
      </c>
      <c r="C11" s="56">
        <v>46.93</v>
      </c>
      <c r="D11" s="56">
        <v>46.93</v>
      </c>
      <c r="E11" s="56"/>
      <c r="F11" s="56"/>
      <c r="G11" s="55"/>
      <c r="H11" s="84"/>
    </row>
    <row r="12" spans="1:8" s="1" customFormat="1" ht="18.75" customHeight="1">
      <c r="A12" s="6" t="s">
        <v>67</v>
      </c>
      <c r="B12" s="6" t="s">
        <v>19</v>
      </c>
      <c r="C12" s="56">
        <v>45.65</v>
      </c>
      <c r="D12" s="56">
        <v>45.65</v>
      </c>
      <c r="E12" s="56"/>
      <c r="F12" s="56"/>
      <c r="G12" s="55"/>
      <c r="H12" s="84"/>
    </row>
    <row r="13" spans="1:8" s="1" customFormat="1" ht="18.75" customHeight="1">
      <c r="A13" s="6" t="s">
        <v>68</v>
      </c>
      <c r="B13" s="6" t="s">
        <v>69</v>
      </c>
      <c r="C13" s="56">
        <v>45.65</v>
      </c>
      <c r="D13" s="56">
        <v>45.65</v>
      </c>
      <c r="E13" s="56"/>
      <c r="F13" s="56"/>
      <c r="G13" s="55"/>
      <c r="H13" s="84"/>
    </row>
    <row r="14" spans="1:8" s="1" customFormat="1" ht="18.75" customHeight="1">
      <c r="A14" s="6" t="s">
        <v>70</v>
      </c>
      <c r="B14" s="6" t="s">
        <v>71</v>
      </c>
      <c r="C14" s="56">
        <v>28.08</v>
      </c>
      <c r="D14" s="56">
        <v>28.08</v>
      </c>
      <c r="E14" s="56"/>
      <c r="F14" s="56"/>
      <c r="G14" s="55"/>
      <c r="H14" s="84"/>
    </row>
    <row r="15" spans="1:8" s="1" customFormat="1" ht="18.75" customHeight="1">
      <c r="A15" s="6" t="s">
        <v>72</v>
      </c>
      <c r="B15" s="6" t="s">
        <v>73</v>
      </c>
      <c r="C15" s="56">
        <v>12.09</v>
      </c>
      <c r="D15" s="56">
        <v>12.09</v>
      </c>
      <c r="E15" s="56"/>
      <c r="F15" s="56"/>
      <c r="G15" s="55"/>
      <c r="H15" s="84"/>
    </row>
    <row r="16" spans="1:8" s="1" customFormat="1" ht="18.75" customHeight="1">
      <c r="A16" s="6" t="s">
        <v>74</v>
      </c>
      <c r="B16" s="6" t="s">
        <v>75</v>
      </c>
      <c r="C16" s="56">
        <v>5.48</v>
      </c>
      <c r="D16" s="56">
        <v>5.48</v>
      </c>
      <c r="E16" s="56"/>
      <c r="F16" s="56"/>
      <c r="G16" s="55"/>
      <c r="H16" s="84"/>
    </row>
    <row r="17" spans="1:8" s="1" customFormat="1" ht="18.75" customHeight="1">
      <c r="A17" s="6" t="s">
        <v>76</v>
      </c>
      <c r="B17" s="6" t="s">
        <v>21</v>
      </c>
      <c r="C17" s="56">
        <v>425.29</v>
      </c>
      <c r="D17" s="56">
        <v>395.29</v>
      </c>
      <c r="E17" s="56">
        <v>30</v>
      </c>
      <c r="F17" s="56"/>
      <c r="G17" s="55"/>
      <c r="H17" s="84"/>
    </row>
    <row r="18" spans="1:8" s="1" customFormat="1" ht="18.75" customHeight="1">
      <c r="A18" s="6" t="s">
        <v>77</v>
      </c>
      <c r="B18" s="6" t="s">
        <v>78</v>
      </c>
      <c r="C18" s="56">
        <v>425.29</v>
      </c>
      <c r="D18" s="56">
        <v>395.29</v>
      </c>
      <c r="E18" s="56">
        <v>30</v>
      </c>
      <c r="F18" s="56"/>
      <c r="G18" s="55"/>
      <c r="H18" s="84"/>
    </row>
    <row r="19" spans="1:8" s="1" customFormat="1" ht="18.75" customHeight="1">
      <c r="A19" s="6" t="s">
        <v>79</v>
      </c>
      <c r="B19" s="6" t="s">
        <v>80</v>
      </c>
      <c r="C19" s="56">
        <v>395.29</v>
      </c>
      <c r="D19" s="56">
        <v>395.29</v>
      </c>
      <c r="E19" s="56"/>
      <c r="F19" s="56"/>
      <c r="G19" s="55"/>
      <c r="H19" s="84"/>
    </row>
    <row r="20" spans="1:8" s="1" customFormat="1" ht="18.75" customHeight="1">
      <c r="A20" s="6" t="s">
        <v>81</v>
      </c>
      <c r="B20" s="6" t="s">
        <v>82</v>
      </c>
      <c r="C20" s="56">
        <v>30</v>
      </c>
      <c r="D20" s="56"/>
      <c r="E20" s="56">
        <v>30</v>
      </c>
      <c r="F20" s="56"/>
      <c r="G20" s="55"/>
      <c r="H20" s="84"/>
    </row>
    <row r="21" spans="1:8" s="1" customFormat="1" ht="18.75" customHeight="1">
      <c r="A21" s="6" t="s">
        <v>83</v>
      </c>
      <c r="B21" s="6" t="s">
        <v>23</v>
      </c>
      <c r="C21" s="56">
        <v>42.83</v>
      </c>
      <c r="D21" s="56">
        <v>42.83</v>
      </c>
      <c r="E21" s="56"/>
      <c r="F21" s="56"/>
      <c r="G21" s="55"/>
      <c r="H21" s="84"/>
    </row>
    <row r="22" spans="1:8" s="1" customFormat="1" ht="18.75" customHeight="1">
      <c r="A22" s="6" t="s">
        <v>84</v>
      </c>
      <c r="B22" s="6" t="s">
        <v>85</v>
      </c>
      <c r="C22" s="85">
        <v>42.83</v>
      </c>
      <c r="D22" s="85">
        <v>42.83</v>
      </c>
      <c r="E22" s="85"/>
      <c r="F22" s="85"/>
      <c r="G22" s="86"/>
      <c r="H22" s="87"/>
    </row>
    <row r="23" spans="1:8" s="1" customFormat="1" ht="18.75" customHeight="1">
      <c r="A23" s="6" t="s">
        <v>86</v>
      </c>
      <c r="B23" s="6" t="s">
        <v>87</v>
      </c>
      <c r="C23" s="88">
        <v>42.83</v>
      </c>
      <c r="D23" s="88">
        <v>42.83</v>
      </c>
      <c r="E23" s="88"/>
      <c r="F23" s="88"/>
      <c r="G23" s="88"/>
      <c r="H23" s="88"/>
    </row>
    <row r="24" spans="1:10" s="1" customFormat="1" ht="21" customHeight="1">
      <c r="A24" s="89">
        <v>223</v>
      </c>
      <c r="B24" s="90" t="s">
        <v>88</v>
      </c>
      <c r="C24" s="88">
        <v>58</v>
      </c>
      <c r="D24" s="91"/>
      <c r="E24" s="88">
        <v>58</v>
      </c>
      <c r="F24" s="91"/>
      <c r="G24" s="91"/>
      <c r="H24" s="91"/>
      <c r="I24" s="47"/>
      <c r="J24" s="47"/>
    </row>
    <row r="25" spans="1:10" s="1" customFormat="1" ht="21" customHeight="1">
      <c r="A25" s="6" t="s">
        <v>89</v>
      </c>
      <c r="B25" s="90" t="s">
        <v>90</v>
      </c>
      <c r="C25" s="88">
        <v>58</v>
      </c>
      <c r="D25" s="91"/>
      <c r="E25" s="88">
        <v>58</v>
      </c>
      <c r="F25" s="91"/>
      <c r="G25" s="91"/>
      <c r="H25" s="91"/>
      <c r="I25" s="47"/>
      <c r="J25" s="47"/>
    </row>
    <row r="26" spans="1:10" s="1" customFormat="1" ht="21" customHeight="1">
      <c r="A26" s="92" t="s">
        <v>91</v>
      </c>
      <c r="B26" s="90" t="s">
        <v>92</v>
      </c>
      <c r="C26" s="88">
        <v>58</v>
      </c>
      <c r="D26" s="91"/>
      <c r="E26" s="88">
        <v>58</v>
      </c>
      <c r="F26" s="91"/>
      <c r="G26" s="91"/>
      <c r="H26" s="91"/>
      <c r="I26" s="47"/>
      <c r="J26" s="47"/>
    </row>
    <row r="27" spans="1:10" s="1" customFormat="1" ht="2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s="1" customFormat="1" ht="21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s="1" customFormat="1" ht="21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s="1" customFormat="1" ht="21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s="1" customFormat="1" ht="21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1" customFormat="1" ht="21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="1" customFormat="1" ht="21" customHeight="1"/>
    <row r="34" spans="1:10" s="1" customFormat="1" ht="21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8"/>
  <sheetViews>
    <sheetView showGridLines="0" workbookViewId="0" topLeftCell="A1">
      <selection activeCell="J31" sqref="J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3" customHeight="1">
      <c r="A1" s="47"/>
      <c r="B1" s="47"/>
      <c r="C1" s="47"/>
      <c r="D1" s="47"/>
      <c r="E1" s="47"/>
      <c r="F1" s="67"/>
      <c r="G1" s="47"/>
    </row>
    <row r="2" spans="1:7" s="1" customFormat="1" ht="27.75" customHeight="1">
      <c r="A2" s="68" t="s">
        <v>102</v>
      </c>
      <c r="B2" s="68"/>
      <c r="C2" s="68"/>
      <c r="D2" s="68"/>
      <c r="E2" s="68"/>
      <c r="F2" s="68"/>
      <c r="G2" s="47"/>
    </row>
    <row r="3" spans="1:7" s="1" customFormat="1" ht="19.5" customHeight="1">
      <c r="A3" s="50" t="s">
        <v>40</v>
      </c>
      <c r="B3" s="51"/>
      <c r="C3" s="51"/>
      <c r="D3" s="51"/>
      <c r="E3" s="51"/>
      <c r="F3" s="52" t="s">
        <v>10</v>
      </c>
      <c r="G3" s="47"/>
    </row>
    <row r="4" spans="1:7" s="1" customFormat="1" ht="15" customHeight="1">
      <c r="A4" s="4" t="s">
        <v>11</v>
      </c>
      <c r="B4" s="3"/>
      <c r="C4" s="4" t="s">
        <v>103</v>
      </c>
      <c r="D4" s="4"/>
      <c r="E4" s="4"/>
      <c r="F4" s="4"/>
      <c r="G4" s="47"/>
    </row>
    <row r="5" spans="1:7" s="1" customFormat="1" ht="15" customHeight="1">
      <c r="A5" s="4" t="s">
        <v>13</v>
      </c>
      <c r="B5" s="5" t="s">
        <v>14</v>
      </c>
      <c r="C5" s="53" t="s">
        <v>15</v>
      </c>
      <c r="D5" s="69" t="s">
        <v>43</v>
      </c>
      <c r="E5" s="53" t="s">
        <v>104</v>
      </c>
      <c r="F5" s="69" t="s">
        <v>105</v>
      </c>
      <c r="G5" s="47"/>
    </row>
    <row r="6" spans="1:7" s="1" customFormat="1" ht="15" customHeight="1">
      <c r="A6" s="70" t="s">
        <v>106</v>
      </c>
      <c r="B6" s="71">
        <v>547.99</v>
      </c>
      <c r="C6" s="72" t="s">
        <v>107</v>
      </c>
      <c r="D6" s="7">
        <f>'财拨总表（引用）'!B7</f>
        <v>547.99</v>
      </c>
      <c r="E6" s="7">
        <f>'财拨总表（引用）'!C7</f>
        <v>547.99</v>
      </c>
      <c r="F6" s="7">
        <f>'财拨总表（引用）'!D7</f>
        <v>0</v>
      </c>
      <c r="G6" s="47"/>
    </row>
    <row r="7" spans="1:7" s="1" customFormat="1" ht="15" customHeight="1">
      <c r="A7" s="70" t="s">
        <v>108</v>
      </c>
      <c r="B7" s="71">
        <v>547.99</v>
      </c>
      <c r="C7" s="73" t="str">
        <f>'财拨总表（引用）'!A8</f>
        <v>社会保障和就业支出</v>
      </c>
      <c r="D7" s="74">
        <f>'财拨总表（引用）'!B8</f>
        <v>47.61</v>
      </c>
      <c r="E7" s="74">
        <f>'财拨总表（引用）'!C8</f>
        <v>47.61</v>
      </c>
      <c r="F7" s="74">
        <f>'财拨总表（引用）'!D8</f>
        <v>0</v>
      </c>
      <c r="G7" s="47"/>
    </row>
    <row r="8" spans="1:7" s="1" customFormat="1" ht="15" customHeight="1">
      <c r="A8" s="70" t="s">
        <v>109</v>
      </c>
      <c r="B8" s="71"/>
      <c r="C8" s="73" t="str">
        <f>'财拨总表（引用）'!A9</f>
        <v>卫生健康支出</v>
      </c>
      <c r="D8" s="74">
        <f>'财拨总表（引用）'!B9</f>
        <v>45.41</v>
      </c>
      <c r="E8" s="74">
        <f>'财拨总表（引用）'!C9</f>
        <v>45.41</v>
      </c>
      <c r="F8" s="74">
        <f>'财拨总表（引用）'!D9</f>
        <v>0</v>
      </c>
      <c r="G8" s="47"/>
    </row>
    <row r="9" spans="1:7" s="1" customFormat="1" ht="15" customHeight="1">
      <c r="A9" s="70" t="s">
        <v>110</v>
      </c>
      <c r="B9" s="71"/>
      <c r="C9" s="73" t="str">
        <f>'财拨总表（引用）'!A10</f>
        <v>资源勘探工业信息等支出</v>
      </c>
      <c r="D9" s="74">
        <f>'财拨总表（引用）'!B10</f>
        <v>412.17</v>
      </c>
      <c r="E9" s="74">
        <f>'财拨总表（引用）'!C10</f>
        <v>412.17</v>
      </c>
      <c r="F9" s="74">
        <f>'财拨总表（引用）'!D10</f>
        <v>0</v>
      </c>
      <c r="G9" s="47"/>
    </row>
    <row r="10" spans="1:7" s="1" customFormat="1" ht="15" customHeight="1">
      <c r="A10" s="70" t="s">
        <v>111</v>
      </c>
      <c r="B10" s="55"/>
      <c r="C10" s="73" t="str">
        <f>'财拨总表（引用）'!A11</f>
        <v>住房保障支出</v>
      </c>
      <c r="D10" s="74">
        <f>'财拨总表（引用）'!B11</f>
        <v>42.8</v>
      </c>
      <c r="E10" s="74">
        <f>'财拨总表（引用）'!C11</f>
        <v>42.8</v>
      </c>
      <c r="F10" s="74">
        <f>'财拨总表（引用）'!D11</f>
        <v>0</v>
      </c>
      <c r="G10" s="47"/>
    </row>
    <row r="11" spans="1:7" s="1" customFormat="1" ht="12.75" customHeight="1">
      <c r="A11" s="75"/>
      <c r="B11" s="76"/>
      <c r="C11" s="77">
        <f>'财拨总表（引用）'!A12</f>
        <v>0</v>
      </c>
      <c r="D11" s="74">
        <f>'财拨总表（引用）'!B12</f>
        <v>0</v>
      </c>
      <c r="E11" s="74">
        <f>'财拨总表（引用）'!C12</f>
        <v>0</v>
      </c>
      <c r="F11" s="74">
        <f>'财拨总表（引用）'!D12</f>
        <v>0</v>
      </c>
      <c r="G11" s="47"/>
    </row>
    <row r="12" spans="1:7" s="1" customFormat="1" ht="12.75" customHeight="1">
      <c r="A12" s="75"/>
      <c r="B12" s="55"/>
      <c r="C12" s="77">
        <f>'财拨总表（引用）'!A13</f>
        <v>0</v>
      </c>
      <c r="D12" s="74">
        <f>'财拨总表（引用）'!B13</f>
        <v>0</v>
      </c>
      <c r="E12" s="74">
        <f>'财拨总表（引用）'!C13</f>
        <v>0</v>
      </c>
      <c r="F12" s="74">
        <f>'财拨总表（引用）'!D13</f>
        <v>0</v>
      </c>
      <c r="G12" s="47"/>
    </row>
    <row r="13" spans="1:7" s="1" customFormat="1" ht="12.75" customHeight="1">
      <c r="A13" s="75"/>
      <c r="B13" s="55"/>
      <c r="C13" s="77">
        <f>'财拨总表（引用）'!A14</f>
        <v>0</v>
      </c>
      <c r="D13" s="74">
        <f>'财拨总表（引用）'!B14</f>
        <v>0</v>
      </c>
      <c r="E13" s="74">
        <f>'财拨总表（引用）'!C14</f>
        <v>0</v>
      </c>
      <c r="F13" s="74">
        <f>'财拨总表（引用）'!D14</f>
        <v>0</v>
      </c>
      <c r="G13" s="47"/>
    </row>
    <row r="14" spans="1:7" s="1" customFormat="1" ht="12.75" customHeight="1">
      <c r="A14" s="75"/>
      <c r="B14" s="55"/>
      <c r="C14" s="77">
        <f>'财拨总表（引用）'!A15</f>
        <v>0</v>
      </c>
      <c r="D14" s="74">
        <f>'财拨总表（引用）'!B15</f>
        <v>0</v>
      </c>
      <c r="E14" s="74">
        <f>'财拨总表（引用）'!C15</f>
        <v>0</v>
      </c>
      <c r="F14" s="74">
        <f>'财拨总表（引用）'!D15</f>
        <v>0</v>
      </c>
      <c r="G14" s="47"/>
    </row>
    <row r="15" spans="1:7" s="1" customFormat="1" ht="12.75" customHeight="1">
      <c r="A15" s="75"/>
      <c r="B15" s="55"/>
      <c r="C15" s="77">
        <f>'财拨总表（引用）'!A16</f>
        <v>0</v>
      </c>
      <c r="D15" s="74">
        <f>'财拨总表（引用）'!B16</f>
        <v>0</v>
      </c>
      <c r="E15" s="74">
        <f>'财拨总表（引用）'!C16</f>
        <v>0</v>
      </c>
      <c r="F15" s="74">
        <f>'财拨总表（引用）'!D16</f>
        <v>0</v>
      </c>
      <c r="G15" s="47"/>
    </row>
    <row r="16" spans="1:7" s="1" customFormat="1" ht="12.75" customHeight="1">
      <c r="A16" s="75"/>
      <c r="B16" s="55"/>
      <c r="C16" s="77">
        <f>'财拨总表（引用）'!A17</f>
        <v>0</v>
      </c>
      <c r="D16" s="74">
        <f>'财拨总表（引用）'!B17</f>
        <v>0</v>
      </c>
      <c r="E16" s="74">
        <f>'财拨总表（引用）'!C17</f>
        <v>0</v>
      </c>
      <c r="F16" s="74">
        <f>'财拨总表（引用）'!D17</f>
        <v>0</v>
      </c>
      <c r="G16" s="47"/>
    </row>
    <row r="17" spans="1:7" s="1" customFormat="1" ht="12.75" customHeight="1">
      <c r="A17" s="75"/>
      <c r="B17" s="55"/>
      <c r="C17" s="77">
        <f>'财拨总表（引用）'!A18</f>
        <v>0</v>
      </c>
      <c r="D17" s="74">
        <f>'财拨总表（引用）'!B18</f>
        <v>0</v>
      </c>
      <c r="E17" s="74">
        <f>'财拨总表（引用）'!C18</f>
        <v>0</v>
      </c>
      <c r="F17" s="74">
        <f>'财拨总表（引用）'!D18</f>
        <v>0</v>
      </c>
      <c r="G17" s="47"/>
    </row>
    <row r="18" spans="1:7" s="1" customFormat="1" ht="12.75" customHeight="1">
      <c r="A18" s="75"/>
      <c r="B18" s="55"/>
      <c r="C18" s="77">
        <f>'财拨总表（引用）'!A19</f>
        <v>0</v>
      </c>
      <c r="D18" s="74">
        <f>'财拨总表（引用）'!B19</f>
        <v>0</v>
      </c>
      <c r="E18" s="74">
        <f>'财拨总表（引用）'!C19</f>
        <v>0</v>
      </c>
      <c r="F18" s="74">
        <f>'财拨总表（引用）'!D19</f>
        <v>0</v>
      </c>
      <c r="G18" s="47"/>
    </row>
    <row r="19" spans="1:7" s="1" customFormat="1" ht="12.75" customHeight="1">
      <c r="A19" s="78"/>
      <c r="B19" s="55"/>
      <c r="C19" s="77">
        <f>'财拨总表（引用）'!A20</f>
        <v>0</v>
      </c>
      <c r="D19" s="74">
        <f>'财拨总表（引用）'!B20</f>
        <v>0</v>
      </c>
      <c r="E19" s="74">
        <f>'财拨总表（引用）'!C20</f>
        <v>0</v>
      </c>
      <c r="F19" s="74">
        <f>'财拨总表（引用）'!D20</f>
        <v>0</v>
      </c>
      <c r="G19" s="47"/>
    </row>
    <row r="20" spans="1:7" s="1" customFormat="1" ht="12.75" customHeight="1">
      <c r="A20" s="75"/>
      <c r="B20" s="55"/>
      <c r="C20" s="77">
        <f>'财拨总表（引用）'!A21</f>
        <v>0</v>
      </c>
      <c r="D20" s="74">
        <f>'财拨总表（引用）'!B21</f>
        <v>0</v>
      </c>
      <c r="E20" s="74">
        <f>'财拨总表（引用）'!C21</f>
        <v>0</v>
      </c>
      <c r="F20" s="74">
        <f>'财拨总表（引用）'!D21</f>
        <v>0</v>
      </c>
      <c r="G20" s="47"/>
    </row>
    <row r="21" spans="1:7" s="1" customFormat="1" ht="12.75" customHeight="1">
      <c r="A21" s="75"/>
      <c r="B21" s="55"/>
      <c r="C21" s="77">
        <f>'财拨总表（引用）'!A22</f>
        <v>0</v>
      </c>
      <c r="D21" s="74">
        <f>'财拨总表（引用）'!B22</f>
        <v>0</v>
      </c>
      <c r="E21" s="74">
        <f>'财拨总表（引用）'!C22</f>
        <v>0</v>
      </c>
      <c r="F21" s="74">
        <f>'财拨总表（引用）'!D22</f>
        <v>0</v>
      </c>
      <c r="G21" s="47"/>
    </row>
    <row r="22" spans="1:7" s="1" customFormat="1" ht="12.75" customHeight="1">
      <c r="A22" s="75"/>
      <c r="B22" s="55"/>
      <c r="C22" s="77">
        <f>'财拨总表（引用）'!A23</f>
        <v>0</v>
      </c>
      <c r="D22" s="74">
        <f>'财拨总表（引用）'!B23</f>
        <v>0</v>
      </c>
      <c r="E22" s="74">
        <f>'财拨总表（引用）'!C23</f>
        <v>0</v>
      </c>
      <c r="F22" s="74">
        <f>'财拨总表（引用）'!D23</f>
        <v>0</v>
      </c>
      <c r="G22" s="47"/>
    </row>
    <row r="23" spans="1:7" s="1" customFormat="1" ht="12.75" customHeight="1">
      <c r="A23" s="75"/>
      <c r="B23" s="55"/>
      <c r="C23" s="77">
        <f>'财拨总表（引用）'!A24</f>
        <v>0</v>
      </c>
      <c r="D23" s="74">
        <f>'财拨总表（引用）'!B24</f>
        <v>0</v>
      </c>
      <c r="E23" s="74">
        <f>'财拨总表（引用）'!C24</f>
        <v>0</v>
      </c>
      <c r="F23" s="74">
        <f>'财拨总表（引用）'!D24</f>
        <v>0</v>
      </c>
      <c r="G23" s="47"/>
    </row>
    <row r="24" spans="1:7" s="1" customFormat="1" ht="12.75" customHeight="1">
      <c r="A24" s="75"/>
      <c r="B24" s="55"/>
      <c r="C24" s="77">
        <f>'财拨总表（引用）'!A25</f>
        <v>0</v>
      </c>
      <c r="D24" s="74">
        <f>'财拨总表（引用）'!B25</f>
        <v>0</v>
      </c>
      <c r="E24" s="74">
        <f>'财拨总表（引用）'!C25</f>
        <v>0</v>
      </c>
      <c r="F24" s="74">
        <f>'财拨总表（引用）'!D25</f>
        <v>0</v>
      </c>
      <c r="G24" s="47"/>
    </row>
    <row r="25" spans="1:7" s="1" customFormat="1" ht="12.75" customHeight="1">
      <c r="A25" s="75"/>
      <c r="B25" s="55"/>
      <c r="C25" s="77">
        <f>'财拨总表（引用）'!A26</f>
        <v>0</v>
      </c>
      <c r="D25" s="74">
        <f>'财拨总表（引用）'!B26</f>
        <v>0</v>
      </c>
      <c r="E25" s="74">
        <f>'财拨总表（引用）'!C26</f>
        <v>0</v>
      </c>
      <c r="F25" s="74">
        <f>'财拨总表（引用）'!D26</f>
        <v>0</v>
      </c>
      <c r="G25" s="47"/>
    </row>
    <row r="26" spans="1:7" s="1" customFormat="1" ht="12.75" customHeight="1">
      <c r="A26" s="75"/>
      <c r="B26" s="55"/>
      <c r="C26" s="77">
        <f>'财拨总表（引用）'!A27</f>
        <v>0</v>
      </c>
      <c r="D26" s="74">
        <f>'财拨总表（引用）'!B27</f>
        <v>0</v>
      </c>
      <c r="E26" s="74">
        <f>'财拨总表（引用）'!C27</f>
        <v>0</v>
      </c>
      <c r="F26" s="74">
        <f>'财拨总表（引用）'!D27</f>
        <v>0</v>
      </c>
      <c r="G26" s="47"/>
    </row>
    <row r="27" spans="1:7" s="1" customFormat="1" ht="12.75" customHeight="1">
      <c r="A27" s="75"/>
      <c r="B27" s="55"/>
      <c r="C27" s="77">
        <f>'财拨总表（引用）'!A28</f>
        <v>0</v>
      </c>
      <c r="D27" s="74">
        <f>'财拨总表（引用）'!B28</f>
        <v>0</v>
      </c>
      <c r="E27" s="74">
        <f>'财拨总表（引用）'!C28</f>
        <v>0</v>
      </c>
      <c r="F27" s="74">
        <f>'财拨总表（引用）'!D28</f>
        <v>0</v>
      </c>
      <c r="G27" s="47"/>
    </row>
    <row r="28" spans="1:7" s="1" customFormat="1" ht="12.75" customHeight="1">
      <c r="A28" s="75"/>
      <c r="B28" s="55"/>
      <c r="C28" s="77">
        <f>'财拨总表（引用）'!A29</f>
        <v>0</v>
      </c>
      <c r="D28" s="74">
        <f>'财拨总表（引用）'!B29</f>
        <v>0</v>
      </c>
      <c r="E28" s="74">
        <f>'财拨总表（引用）'!C29</f>
        <v>0</v>
      </c>
      <c r="F28" s="74">
        <f>'财拨总表（引用）'!D29</f>
        <v>0</v>
      </c>
      <c r="G28" s="47"/>
    </row>
    <row r="29" spans="1:7" s="1" customFormat="1" ht="12.75" customHeight="1">
      <c r="A29" s="75"/>
      <c r="B29" s="55"/>
      <c r="C29" s="77">
        <f>'财拨总表（引用）'!A30</f>
        <v>0</v>
      </c>
      <c r="D29" s="74">
        <f>'财拨总表（引用）'!B30</f>
        <v>0</v>
      </c>
      <c r="E29" s="74">
        <f>'财拨总表（引用）'!C30</f>
        <v>0</v>
      </c>
      <c r="F29" s="74">
        <f>'财拨总表（引用）'!D30</f>
        <v>0</v>
      </c>
      <c r="G29" s="47"/>
    </row>
    <row r="30" spans="1:7" s="1" customFormat="1" ht="12.75" customHeight="1">
      <c r="A30" s="75"/>
      <c r="B30" s="55"/>
      <c r="C30" s="77">
        <f>'财拨总表（引用）'!A31</f>
        <v>0</v>
      </c>
      <c r="D30" s="74">
        <f>'财拨总表（引用）'!B31</f>
        <v>0</v>
      </c>
      <c r="E30" s="74">
        <f>'财拨总表（引用）'!C31</f>
        <v>0</v>
      </c>
      <c r="F30" s="74">
        <f>'财拨总表（引用）'!D31</f>
        <v>0</v>
      </c>
      <c r="G30" s="47"/>
    </row>
    <row r="31" spans="1:7" s="1" customFormat="1" ht="12.75" customHeight="1">
      <c r="A31" s="75"/>
      <c r="B31" s="55"/>
      <c r="C31" s="77">
        <f>'财拨总表（引用）'!A32</f>
        <v>0</v>
      </c>
      <c r="D31" s="74">
        <f>'财拨总表（引用）'!B32</f>
        <v>0</v>
      </c>
      <c r="E31" s="74">
        <f>'财拨总表（引用）'!C32</f>
        <v>0</v>
      </c>
      <c r="F31" s="74">
        <f>'财拨总表（引用）'!D32</f>
        <v>0</v>
      </c>
      <c r="G31" s="47"/>
    </row>
    <row r="32" spans="1:7" s="1" customFormat="1" ht="12.75" customHeight="1">
      <c r="A32" s="75"/>
      <c r="B32" s="55"/>
      <c r="C32" s="77">
        <f>'财拨总表（引用）'!A33</f>
        <v>0</v>
      </c>
      <c r="D32" s="74">
        <f>'财拨总表（引用）'!B33</f>
        <v>0</v>
      </c>
      <c r="E32" s="74">
        <f>'财拨总表（引用）'!C33</f>
        <v>0</v>
      </c>
      <c r="F32" s="74">
        <f>'财拨总表（引用）'!D33</f>
        <v>0</v>
      </c>
      <c r="G32" s="47"/>
    </row>
    <row r="33" spans="1:7" s="1" customFormat="1" ht="12.75" customHeight="1">
      <c r="A33" s="75"/>
      <c r="B33" s="55"/>
      <c r="C33" s="77">
        <f>'财拨总表（引用）'!A34</f>
        <v>0</v>
      </c>
      <c r="D33" s="74">
        <f>'财拨总表（引用）'!B34</f>
        <v>0</v>
      </c>
      <c r="E33" s="74">
        <f>'财拨总表（引用）'!C34</f>
        <v>0</v>
      </c>
      <c r="F33" s="74">
        <f>'财拨总表（引用）'!D34</f>
        <v>0</v>
      </c>
      <c r="G33" s="47"/>
    </row>
    <row r="34" spans="1:7" s="1" customFormat="1" ht="12.75" customHeight="1">
      <c r="A34" s="75"/>
      <c r="B34" s="55"/>
      <c r="C34" s="77">
        <f>'财拨总表（引用）'!A47</f>
        <v>0</v>
      </c>
      <c r="D34" s="74">
        <f>'财拨总表（引用）'!B47</f>
        <v>0</v>
      </c>
      <c r="E34" s="74">
        <f>'财拨总表（引用）'!C47</f>
        <v>0</v>
      </c>
      <c r="F34" s="74">
        <f>'财拨总表（引用）'!D47</f>
        <v>0</v>
      </c>
      <c r="G34" s="47"/>
    </row>
    <row r="35" spans="1:7" s="1" customFormat="1" ht="12.75" customHeight="1">
      <c r="A35" s="75"/>
      <c r="B35" s="55"/>
      <c r="C35" s="77">
        <f>'财拨总表（引用）'!A48</f>
        <v>0</v>
      </c>
      <c r="D35" s="74">
        <f>'财拨总表（引用）'!B48</f>
        <v>0</v>
      </c>
      <c r="E35" s="74">
        <f>'财拨总表（引用）'!C48</f>
        <v>0</v>
      </c>
      <c r="F35" s="74">
        <f>'财拨总表（引用）'!D48</f>
        <v>0</v>
      </c>
      <c r="G35" s="47"/>
    </row>
    <row r="36" spans="1:7" s="1" customFormat="1" ht="12.75" customHeight="1">
      <c r="A36" s="75"/>
      <c r="B36" s="55"/>
      <c r="C36" s="77">
        <f>'财拨总表（引用）'!A49</f>
        <v>0</v>
      </c>
      <c r="D36" s="74">
        <f>'财拨总表（引用）'!B49</f>
        <v>0</v>
      </c>
      <c r="E36" s="74">
        <f>'财拨总表（引用）'!C49</f>
        <v>0</v>
      </c>
      <c r="F36" s="74">
        <f>'财拨总表（引用）'!D49</f>
        <v>0</v>
      </c>
      <c r="G36" s="47"/>
    </row>
    <row r="37" spans="1:7" s="1" customFormat="1" ht="15" customHeight="1">
      <c r="A37" s="75" t="s">
        <v>112</v>
      </c>
      <c r="B37" s="55"/>
      <c r="C37" s="74" t="s">
        <v>113</v>
      </c>
      <c r="D37" s="74"/>
      <c r="E37" s="74"/>
      <c r="F37" s="55"/>
      <c r="G37" s="47"/>
    </row>
    <row r="38" spans="1:7" s="1" customFormat="1" ht="15" customHeight="1">
      <c r="A38" s="51" t="s">
        <v>114</v>
      </c>
      <c r="B38" s="55"/>
      <c r="C38" s="74"/>
      <c r="D38" s="74"/>
      <c r="E38" s="74"/>
      <c r="F38" s="55"/>
      <c r="G38" s="47"/>
    </row>
    <row r="39" spans="1:7" s="1" customFormat="1" ht="15" customHeight="1">
      <c r="A39" s="75" t="s">
        <v>115</v>
      </c>
      <c r="B39" s="7"/>
      <c r="C39" s="74"/>
      <c r="D39" s="74"/>
      <c r="E39" s="74"/>
      <c r="F39" s="55"/>
      <c r="G39" s="47"/>
    </row>
    <row r="40" spans="1:7" s="1" customFormat="1" ht="15" customHeight="1">
      <c r="A40" s="79" t="s">
        <v>37</v>
      </c>
      <c r="B40" s="7">
        <f>B6</f>
        <v>547.99</v>
      </c>
      <c r="C40" s="79" t="s">
        <v>38</v>
      </c>
      <c r="D40" s="7">
        <f>'财拨总表（引用）'!B7</f>
        <v>547.99</v>
      </c>
      <c r="E40" s="7">
        <f>'财拨总表（引用）'!C7</f>
        <v>547.99</v>
      </c>
      <c r="F40" s="7">
        <f>'财拨总表（引用）'!D7</f>
        <v>0</v>
      </c>
      <c r="G40" s="47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>
      <c r="AF66" s="11"/>
    </row>
    <row r="67" s="1" customFormat="1" ht="15">
      <c r="AD67" s="11"/>
    </row>
    <row r="68" spans="31:32" s="1" customFormat="1" ht="15">
      <c r="AE68" s="11"/>
      <c r="AF68" s="11"/>
    </row>
    <row r="69" spans="32:33" s="1" customFormat="1" ht="15">
      <c r="AF69" s="11"/>
      <c r="AG69" s="11"/>
    </row>
    <row r="70" s="1" customFormat="1" ht="15">
      <c r="AG70" s="80" t="s">
        <v>116</v>
      </c>
    </row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>
      <c r="Z107" s="11"/>
    </row>
    <row r="108" spans="23:26" s="1" customFormat="1" ht="15">
      <c r="W108" s="11"/>
      <c r="X108" s="11"/>
      <c r="Y108" s="11"/>
      <c r="Z108" s="80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48" t="s">
        <v>117</v>
      </c>
      <c r="B2" s="48"/>
      <c r="C2" s="48"/>
      <c r="D2" s="48"/>
      <c r="E2" s="48"/>
      <c r="F2" s="49"/>
      <c r="G2" s="49"/>
    </row>
    <row r="3" spans="1:7" s="1" customFormat="1" ht="21" customHeight="1">
      <c r="A3" s="50" t="s">
        <v>9</v>
      </c>
      <c r="B3" s="51"/>
      <c r="C3" s="51"/>
      <c r="D3" s="51"/>
      <c r="E3" s="52" t="s">
        <v>10</v>
      </c>
      <c r="F3" s="47"/>
      <c r="G3" s="47"/>
    </row>
    <row r="4" spans="1:7" s="1" customFormat="1" ht="17.25" customHeight="1">
      <c r="A4" s="4" t="s">
        <v>94</v>
      </c>
      <c r="B4" s="4"/>
      <c r="C4" s="4" t="s">
        <v>14</v>
      </c>
      <c r="D4" s="4"/>
      <c r="E4" s="4"/>
      <c r="F4" s="47"/>
      <c r="G4" s="47"/>
    </row>
    <row r="5" spans="1:7" s="1" customFormat="1" ht="21" customHeight="1">
      <c r="A5" s="4" t="s">
        <v>100</v>
      </c>
      <c r="B5" s="4" t="s">
        <v>101</v>
      </c>
      <c r="C5" s="4" t="s">
        <v>43</v>
      </c>
      <c r="D5" s="4" t="s">
        <v>95</v>
      </c>
      <c r="E5" s="4" t="s">
        <v>96</v>
      </c>
      <c r="F5" s="47"/>
      <c r="G5" s="47"/>
    </row>
    <row r="6" spans="1:7" s="1" customFormat="1" ht="21" customHeight="1">
      <c r="A6" s="5" t="s">
        <v>58</v>
      </c>
      <c r="B6" s="5" t="s">
        <v>58</v>
      </c>
      <c r="C6" s="54">
        <v>1</v>
      </c>
      <c r="D6" s="54">
        <f>C6+1</f>
        <v>2</v>
      </c>
      <c r="E6" s="54">
        <f>D6+1</f>
        <v>3</v>
      </c>
      <c r="F6" s="47"/>
      <c r="G6" s="47"/>
    </row>
    <row r="7" spans="1:7" s="1" customFormat="1" ht="18.75" customHeight="1">
      <c r="A7" s="6" t="s">
        <v>59</v>
      </c>
      <c r="B7" s="6" t="s">
        <v>43</v>
      </c>
      <c r="C7" s="56">
        <v>547.99</v>
      </c>
      <c r="D7" s="56">
        <v>517.99</v>
      </c>
      <c r="E7" s="55">
        <v>30</v>
      </c>
      <c r="F7" s="47"/>
      <c r="G7" s="47"/>
    </row>
    <row r="8" spans="1:5" s="1" customFormat="1" ht="18.75" customHeight="1">
      <c r="A8" s="6" t="s">
        <v>60</v>
      </c>
      <c r="B8" s="6" t="s">
        <v>17</v>
      </c>
      <c r="C8" s="56">
        <v>47.61</v>
      </c>
      <c r="D8" s="56">
        <v>47.61</v>
      </c>
      <c r="E8" s="55"/>
    </row>
    <row r="9" spans="1:5" s="1" customFormat="1" ht="18.75" customHeight="1">
      <c r="A9" s="6" t="s">
        <v>61</v>
      </c>
      <c r="B9" s="6" t="s">
        <v>62</v>
      </c>
      <c r="C9" s="56">
        <v>47.61</v>
      </c>
      <c r="D9" s="56">
        <v>47.61</v>
      </c>
      <c r="E9" s="55"/>
    </row>
    <row r="10" spans="1:5" s="1" customFormat="1" ht="18.75" customHeight="1">
      <c r="A10" s="6" t="s">
        <v>63</v>
      </c>
      <c r="B10" s="6" t="s">
        <v>64</v>
      </c>
      <c r="C10" s="56">
        <v>1.32</v>
      </c>
      <c r="D10" s="56">
        <v>1.32</v>
      </c>
      <c r="E10" s="55"/>
    </row>
    <row r="11" spans="1:5" s="1" customFormat="1" ht="18.75" customHeight="1">
      <c r="A11" s="6" t="s">
        <v>65</v>
      </c>
      <c r="B11" s="6" t="s">
        <v>66</v>
      </c>
      <c r="C11" s="56">
        <v>46.29</v>
      </c>
      <c r="D11" s="56">
        <v>46.29</v>
      </c>
      <c r="E11" s="55"/>
    </row>
    <row r="12" spans="1:5" s="1" customFormat="1" ht="18.75" customHeight="1">
      <c r="A12" s="6" t="s">
        <v>67</v>
      </c>
      <c r="B12" s="6" t="s">
        <v>19</v>
      </c>
      <c r="C12" s="56">
        <v>45.41</v>
      </c>
      <c r="D12" s="56">
        <v>45.41</v>
      </c>
      <c r="E12" s="55"/>
    </row>
    <row r="13" spans="1:5" s="1" customFormat="1" ht="18.75" customHeight="1">
      <c r="A13" s="6" t="s">
        <v>68</v>
      </c>
      <c r="B13" s="6" t="s">
        <v>69</v>
      </c>
      <c r="C13" s="56">
        <v>45.41</v>
      </c>
      <c r="D13" s="56">
        <v>45.41</v>
      </c>
      <c r="E13" s="55"/>
    </row>
    <row r="14" spans="1:5" s="1" customFormat="1" ht="18.75" customHeight="1">
      <c r="A14" s="6" t="s">
        <v>70</v>
      </c>
      <c r="B14" s="6" t="s">
        <v>71</v>
      </c>
      <c r="C14" s="56">
        <v>27.84</v>
      </c>
      <c r="D14" s="56">
        <v>27.84</v>
      </c>
      <c r="E14" s="55"/>
    </row>
    <row r="15" spans="1:5" s="1" customFormat="1" ht="18.75" customHeight="1">
      <c r="A15" s="6" t="s">
        <v>72</v>
      </c>
      <c r="B15" s="6" t="s">
        <v>73</v>
      </c>
      <c r="C15" s="56">
        <v>12.09</v>
      </c>
      <c r="D15" s="56">
        <v>12.09</v>
      </c>
      <c r="E15" s="55"/>
    </row>
    <row r="16" spans="1:5" s="1" customFormat="1" ht="18.75" customHeight="1">
      <c r="A16" s="6" t="s">
        <v>74</v>
      </c>
      <c r="B16" s="6" t="s">
        <v>75</v>
      </c>
      <c r="C16" s="56">
        <v>5.48</v>
      </c>
      <c r="D16" s="56">
        <v>5.48</v>
      </c>
      <c r="E16" s="55"/>
    </row>
    <row r="17" spans="1:5" s="1" customFormat="1" ht="18.75" customHeight="1">
      <c r="A17" s="6" t="s">
        <v>76</v>
      </c>
      <c r="B17" s="6" t="s">
        <v>21</v>
      </c>
      <c r="C17" s="56">
        <v>412.17</v>
      </c>
      <c r="D17" s="56">
        <v>382.17</v>
      </c>
      <c r="E17" s="55">
        <v>30</v>
      </c>
    </row>
    <row r="18" spans="1:5" s="1" customFormat="1" ht="18.75" customHeight="1">
      <c r="A18" s="6" t="s">
        <v>77</v>
      </c>
      <c r="B18" s="6" t="s">
        <v>78</v>
      </c>
      <c r="C18" s="56">
        <v>412.17</v>
      </c>
      <c r="D18" s="56">
        <v>382.17</v>
      </c>
      <c r="E18" s="55">
        <v>30</v>
      </c>
    </row>
    <row r="19" spans="1:5" s="1" customFormat="1" ht="18.75" customHeight="1">
      <c r="A19" s="6" t="s">
        <v>79</v>
      </c>
      <c r="B19" s="6" t="s">
        <v>80</v>
      </c>
      <c r="C19" s="56">
        <v>382.17</v>
      </c>
      <c r="D19" s="56">
        <v>382.17</v>
      </c>
      <c r="E19" s="55"/>
    </row>
    <row r="20" spans="1:5" s="1" customFormat="1" ht="18.75" customHeight="1">
      <c r="A20" s="6" t="s">
        <v>81</v>
      </c>
      <c r="B20" s="6" t="s">
        <v>82</v>
      </c>
      <c r="C20" s="56">
        <v>30</v>
      </c>
      <c r="D20" s="56"/>
      <c r="E20" s="55">
        <v>30</v>
      </c>
    </row>
    <row r="21" spans="1:5" s="1" customFormat="1" ht="18.75" customHeight="1">
      <c r="A21" s="6" t="s">
        <v>83</v>
      </c>
      <c r="B21" s="6" t="s">
        <v>23</v>
      </c>
      <c r="C21" s="56">
        <v>42.8</v>
      </c>
      <c r="D21" s="56">
        <v>42.8</v>
      </c>
      <c r="E21" s="55"/>
    </row>
    <row r="22" spans="1:5" s="1" customFormat="1" ht="18.75" customHeight="1">
      <c r="A22" s="6" t="s">
        <v>84</v>
      </c>
      <c r="B22" s="6" t="s">
        <v>85</v>
      </c>
      <c r="C22" s="56">
        <v>42.8</v>
      </c>
      <c r="D22" s="56">
        <v>42.8</v>
      </c>
      <c r="E22" s="55"/>
    </row>
    <row r="23" spans="1:5" s="1" customFormat="1" ht="18.75" customHeight="1">
      <c r="A23" s="6" t="s">
        <v>86</v>
      </c>
      <c r="B23" s="6" t="s">
        <v>87</v>
      </c>
      <c r="C23" s="56">
        <v>42.8</v>
      </c>
      <c r="D23" s="56">
        <v>42.8</v>
      </c>
      <c r="E23" s="55"/>
    </row>
    <row r="24" spans="1:7" s="1" customFormat="1" ht="21" customHeight="1">
      <c r="A24" s="47"/>
      <c r="B24" s="47"/>
      <c r="C24" s="47"/>
      <c r="D24" s="47"/>
      <c r="E24" s="47"/>
      <c r="F24" s="47"/>
      <c r="G24" s="47"/>
    </row>
    <row r="25" spans="1:7" s="1" customFormat="1" ht="21" customHeight="1">
      <c r="A25" s="47"/>
      <c r="B25" s="47"/>
      <c r="C25" s="47"/>
      <c r="D25" s="47"/>
      <c r="E25" s="47"/>
      <c r="F25" s="47"/>
      <c r="G25" s="47"/>
    </row>
    <row r="26" spans="1:7" s="1" customFormat="1" ht="21" customHeight="1">
      <c r="A26" s="47"/>
      <c r="B26" s="47"/>
      <c r="C26" s="47"/>
      <c r="D26" s="47"/>
      <c r="E26" s="47"/>
      <c r="F26" s="47"/>
      <c r="G26" s="47"/>
    </row>
    <row r="27" spans="1:7" s="1" customFormat="1" ht="21" customHeight="1">
      <c r="A27" s="47"/>
      <c r="B27" s="47"/>
      <c r="C27" s="47"/>
      <c r="D27" s="47"/>
      <c r="E27" s="47"/>
      <c r="F27" s="47"/>
      <c r="G27" s="47"/>
    </row>
    <row r="28" spans="1:7" s="1" customFormat="1" ht="21" customHeight="1">
      <c r="A28" s="47"/>
      <c r="B28" s="47"/>
      <c r="C28" s="47"/>
      <c r="D28" s="47"/>
      <c r="E28" s="47"/>
      <c r="F28" s="47"/>
      <c r="G28" s="47"/>
    </row>
    <row r="29" spans="1:7" s="1" customFormat="1" ht="21" customHeight="1">
      <c r="A29" s="47"/>
      <c r="B29" s="47"/>
      <c r="C29" s="47"/>
      <c r="D29" s="47"/>
      <c r="E29" s="47"/>
      <c r="F29" s="47"/>
      <c r="G29" s="47"/>
    </row>
    <row r="30" spans="1:7" s="1" customFormat="1" ht="21" customHeight="1">
      <c r="A30" s="47"/>
      <c r="B30" s="47"/>
      <c r="C30" s="47"/>
      <c r="D30" s="47"/>
      <c r="E30" s="47"/>
      <c r="F30" s="47"/>
      <c r="G30" s="47"/>
    </row>
    <row r="31" spans="1:7" s="1" customFormat="1" ht="21" customHeight="1">
      <c r="A31" s="47"/>
      <c r="B31" s="47"/>
      <c r="C31" s="47"/>
      <c r="D31" s="47"/>
      <c r="E31" s="47"/>
      <c r="F31" s="47"/>
      <c r="G31" s="47"/>
    </row>
    <row r="32" spans="1:7" s="1" customFormat="1" ht="21" customHeight="1">
      <c r="A32" s="47"/>
      <c r="B32" s="47"/>
      <c r="C32" s="47"/>
      <c r="D32" s="47"/>
      <c r="E32" s="47"/>
      <c r="F32" s="47"/>
      <c r="G32" s="47"/>
    </row>
    <row r="33" s="1" customFormat="1" ht="21" customHeight="1"/>
    <row r="34" spans="1:7" s="1" customFormat="1" ht="21" customHeight="1">
      <c r="A34" s="47"/>
      <c r="B34" s="47"/>
      <c r="C34" s="47"/>
      <c r="D34" s="47"/>
      <c r="E34" s="47"/>
      <c r="F34" s="47"/>
      <c r="G34" s="47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I19" sqref="I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9" customHeight="1">
      <c r="A1" s="47"/>
      <c r="B1" s="47"/>
      <c r="C1" s="47"/>
      <c r="D1" s="47"/>
      <c r="E1" s="47"/>
      <c r="F1" s="47"/>
      <c r="G1" s="47"/>
    </row>
    <row r="2" spans="1:7" s="1" customFormat="1" ht="25.5" customHeight="1">
      <c r="A2" s="48" t="s">
        <v>118</v>
      </c>
      <c r="B2" s="48"/>
      <c r="C2" s="48"/>
      <c r="D2" s="48"/>
      <c r="E2" s="48"/>
      <c r="F2" s="49"/>
      <c r="G2" s="49"/>
    </row>
    <row r="3" spans="1:7" s="1" customFormat="1" ht="21" customHeight="1">
      <c r="A3" s="50" t="s">
        <v>40</v>
      </c>
      <c r="B3" s="51"/>
      <c r="C3" s="51"/>
      <c r="D3" s="51"/>
      <c r="E3" s="52" t="s">
        <v>10</v>
      </c>
      <c r="F3" s="47"/>
      <c r="G3" s="47"/>
    </row>
    <row r="4" spans="1:7" s="1" customFormat="1" ht="17.25" customHeight="1">
      <c r="A4" s="4" t="s">
        <v>119</v>
      </c>
      <c r="B4" s="4"/>
      <c r="C4" s="4" t="s">
        <v>95</v>
      </c>
      <c r="D4" s="4"/>
      <c r="E4" s="4"/>
      <c r="F4" s="47"/>
      <c r="G4" s="47"/>
    </row>
    <row r="5" spans="1:7" s="1" customFormat="1" ht="21" customHeight="1">
      <c r="A5" s="4" t="s">
        <v>100</v>
      </c>
      <c r="B5" s="3" t="s">
        <v>101</v>
      </c>
      <c r="C5" s="53" t="s">
        <v>43</v>
      </c>
      <c r="D5" s="53" t="s">
        <v>120</v>
      </c>
      <c r="E5" s="53" t="s">
        <v>121</v>
      </c>
      <c r="F5" s="47"/>
      <c r="G5" s="47"/>
    </row>
    <row r="6" spans="1:7" s="1" customFormat="1" ht="18" customHeight="1">
      <c r="A6" s="5" t="s">
        <v>58</v>
      </c>
      <c r="B6" s="5" t="s">
        <v>58</v>
      </c>
      <c r="C6" s="54">
        <v>1</v>
      </c>
      <c r="D6" s="54">
        <f>C6+1</f>
        <v>2</v>
      </c>
      <c r="E6" s="54">
        <f>D6+1</f>
        <v>3</v>
      </c>
      <c r="F6" s="47"/>
      <c r="G6" s="47"/>
    </row>
    <row r="7" spans="1:8" s="1" customFormat="1" ht="18.75" customHeight="1">
      <c r="A7" s="6" t="s">
        <v>59</v>
      </c>
      <c r="B7" s="6" t="s">
        <v>43</v>
      </c>
      <c r="C7" s="56">
        <v>517.99</v>
      </c>
      <c r="D7" s="56">
        <v>435.11</v>
      </c>
      <c r="E7" s="55">
        <v>82.88</v>
      </c>
      <c r="F7" s="66"/>
      <c r="G7" s="66"/>
      <c r="H7" s="11"/>
    </row>
    <row r="8" spans="1:5" s="1" customFormat="1" ht="18.75" customHeight="1">
      <c r="A8" s="6"/>
      <c r="B8" s="6" t="s">
        <v>122</v>
      </c>
      <c r="C8" s="56">
        <v>429.68</v>
      </c>
      <c r="D8" s="56">
        <v>429.68</v>
      </c>
      <c r="E8" s="55"/>
    </row>
    <row r="9" spans="1:5" s="1" customFormat="1" ht="16.5" customHeight="1">
      <c r="A9" s="6" t="s">
        <v>123</v>
      </c>
      <c r="B9" s="6" t="s">
        <v>124</v>
      </c>
      <c r="C9" s="56">
        <v>182.1</v>
      </c>
      <c r="D9" s="56">
        <v>182.1</v>
      </c>
      <c r="E9" s="55"/>
    </row>
    <row r="10" spans="1:5" s="1" customFormat="1" ht="16.5" customHeight="1">
      <c r="A10" s="6" t="s">
        <v>125</v>
      </c>
      <c r="B10" s="6" t="s">
        <v>126</v>
      </c>
      <c r="C10" s="56">
        <v>68.62</v>
      </c>
      <c r="D10" s="56">
        <v>68.62</v>
      </c>
      <c r="E10" s="55"/>
    </row>
    <row r="11" spans="1:5" s="1" customFormat="1" ht="16.5" customHeight="1">
      <c r="A11" s="6" t="s">
        <v>127</v>
      </c>
      <c r="B11" s="6" t="s">
        <v>128</v>
      </c>
      <c r="C11" s="56">
        <v>9.32</v>
      </c>
      <c r="D11" s="56">
        <v>9.32</v>
      </c>
      <c r="E11" s="55"/>
    </row>
    <row r="12" spans="1:5" s="1" customFormat="1" ht="16.5" customHeight="1">
      <c r="A12" s="6" t="s">
        <v>129</v>
      </c>
      <c r="B12" s="6" t="s">
        <v>130</v>
      </c>
      <c r="C12" s="56">
        <v>29.28</v>
      </c>
      <c r="D12" s="56">
        <v>29.28</v>
      </c>
      <c r="E12" s="55"/>
    </row>
    <row r="13" spans="1:5" s="1" customFormat="1" ht="16.5" customHeight="1">
      <c r="A13" s="6" t="s">
        <v>131</v>
      </c>
      <c r="B13" s="6" t="s">
        <v>132</v>
      </c>
      <c r="C13" s="56">
        <v>46.29</v>
      </c>
      <c r="D13" s="56">
        <v>46.29</v>
      </c>
      <c r="E13" s="55"/>
    </row>
    <row r="14" spans="1:5" s="1" customFormat="1" ht="16.5" customHeight="1">
      <c r="A14" s="6" t="s">
        <v>133</v>
      </c>
      <c r="B14" s="6" t="s">
        <v>134</v>
      </c>
      <c r="C14" s="56">
        <v>39.93</v>
      </c>
      <c r="D14" s="56">
        <v>39.93</v>
      </c>
      <c r="E14" s="55"/>
    </row>
    <row r="15" spans="1:5" s="1" customFormat="1" ht="16.5" customHeight="1">
      <c r="A15" s="6" t="s">
        <v>135</v>
      </c>
      <c r="B15" s="6" t="s">
        <v>136</v>
      </c>
      <c r="C15" s="56">
        <v>5.48</v>
      </c>
      <c r="D15" s="56">
        <v>5.48</v>
      </c>
      <c r="E15" s="55"/>
    </row>
    <row r="16" spans="1:5" s="1" customFormat="1" ht="16.5" customHeight="1">
      <c r="A16" s="6" t="s">
        <v>137</v>
      </c>
      <c r="B16" s="6" t="s">
        <v>138</v>
      </c>
      <c r="C16" s="56">
        <v>42.8</v>
      </c>
      <c r="D16" s="56">
        <v>42.8</v>
      </c>
      <c r="E16" s="55"/>
    </row>
    <row r="17" spans="1:5" s="1" customFormat="1" ht="16.5" customHeight="1">
      <c r="A17" s="6" t="s">
        <v>139</v>
      </c>
      <c r="B17" s="6" t="s">
        <v>140</v>
      </c>
      <c r="C17" s="56">
        <v>5.86</v>
      </c>
      <c r="D17" s="56">
        <v>5.86</v>
      </c>
      <c r="E17" s="55"/>
    </row>
    <row r="18" spans="1:5" s="1" customFormat="1" ht="16.5" customHeight="1">
      <c r="A18" s="6"/>
      <c r="B18" s="6" t="s">
        <v>141</v>
      </c>
      <c r="C18" s="56">
        <v>82.88</v>
      </c>
      <c r="D18" s="56"/>
      <c r="E18" s="55">
        <v>82.88</v>
      </c>
    </row>
    <row r="19" spans="1:5" s="1" customFormat="1" ht="16.5" customHeight="1">
      <c r="A19" s="6" t="s">
        <v>142</v>
      </c>
      <c r="B19" s="6" t="s">
        <v>143</v>
      </c>
      <c r="C19" s="56">
        <v>19.17</v>
      </c>
      <c r="D19" s="56"/>
      <c r="E19" s="55">
        <v>19.17</v>
      </c>
    </row>
    <row r="20" spans="1:5" s="1" customFormat="1" ht="16.5" customHeight="1">
      <c r="A20" s="6" t="s">
        <v>144</v>
      </c>
      <c r="B20" s="6" t="s">
        <v>145</v>
      </c>
      <c r="C20" s="56">
        <v>0.9</v>
      </c>
      <c r="D20" s="56"/>
      <c r="E20" s="55">
        <v>0.9</v>
      </c>
    </row>
    <row r="21" spans="1:5" s="1" customFormat="1" ht="16.5" customHeight="1">
      <c r="A21" s="6" t="s">
        <v>146</v>
      </c>
      <c r="B21" s="6" t="s">
        <v>147</v>
      </c>
      <c r="C21" s="56">
        <v>1</v>
      </c>
      <c r="D21" s="56"/>
      <c r="E21" s="55">
        <v>1</v>
      </c>
    </row>
    <row r="22" spans="1:5" s="1" customFormat="1" ht="16.5" customHeight="1">
      <c r="A22" s="6" t="s">
        <v>148</v>
      </c>
      <c r="B22" s="6" t="s">
        <v>149</v>
      </c>
      <c r="C22" s="56">
        <v>16</v>
      </c>
      <c r="D22" s="56"/>
      <c r="E22" s="55">
        <v>16</v>
      </c>
    </row>
    <row r="23" spans="1:5" s="1" customFormat="1" ht="16.5" customHeight="1">
      <c r="A23" s="6" t="s">
        <v>150</v>
      </c>
      <c r="B23" s="6" t="s">
        <v>151</v>
      </c>
      <c r="C23" s="56">
        <v>1</v>
      </c>
      <c r="D23" s="56"/>
      <c r="E23" s="55">
        <v>1</v>
      </c>
    </row>
    <row r="24" spans="1:5" s="1" customFormat="1" ht="16.5" customHeight="1">
      <c r="A24" s="6" t="s">
        <v>152</v>
      </c>
      <c r="B24" s="6" t="s">
        <v>153</v>
      </c>
      <c r="C24" s="56">
        <v>4</v>
      </c>
      <c r="D24" s="56"/>
      <c r="E24" s="55">
        <v>4</v>
      </c>
    </row>
    <row r="25" spans="1:5" s="1" customFormat="1" ht="16.5" customHeight="1">
      <c r="A25" s="6" t="s">
        <v>154</v>
      </c>
      <c r="B25" s="6" t="s">
        <v>155</v>
      </c>
      <c r="C25" s="56">
        <v>2.69</v>
      </c>
      <c r="D25" s="56"/>
      <c r="E25" s="55">
        <v>2.69</v>
      </c>
    </row>
    <row r="26" spans="1:5" s="1" customFormat="1" ht="16.5" customHeight="1">
      <c r="A26" s="6" t="s">
        <v>156</v>
      </c>
      <c r="B26" s="6" t="s">
        <v>157</v>
      </c>
      <c r="C26" s="56">
        <v>3</v>
      </c>
      <c r="D26" s="56"/>
      <c r="E26" s="55">
        <v>3</v>
      </c>
    </row>
    <row r="27" spans="1:5" s="1" customFormat="1" ht="16.5" customHeight="1">
      <c r="A27" s="6" t="s">
        <v>158</v>
      </c>
      <c r="B27" s="6" t="s">
        <v>159</v>
      </c>
      <c r="C27" s="56">
        <v>3.36</v>
      </c>
      <c r="D27" s="56"/>
      <c r="E27" s="55">
        <v>3.36</v>
      </c>
    </row>
    <row r="28" spans="1:5" s="1" customFormat="1" ht="16.5" customHeight="1">
      <c r="A28" s="6" t="s">
        <v>160</v>
      </c>
      <c r="B28" s="6" t="s">
        <v>161</v>
      </c>
      <c r="C28" s="56">
        <v>7.32</v>
      </c>
      <c r="D28" s="56"/>
      <c r="E28" s="55">
        <v>7.32</v>
      </c>
    </row>
    <row r="29" spans="1:5" s="1" customFormat="1" ht="16.5" customHeight="1">
      <c r="A29" s="6" t="s">
        <v>162</v>
      </c>
      <c r="B29" s="6" t="s">
        <v>163</v>
      </c>
      <c r="C29" s="56">
        <v>22.08</v>
      </c>
      <c r="D29" s="56"/>
      <c r="E29" s="55">
        <v>22.08</v>
      </c>
    </row>
    <row r="30" spans="1:5" s="1" customFormat="1" ht="16.5" customHeight="1">
      <c r="A30" s="6" t="s">
        <v>164</v>
      </c>
      <c r="B30" s="6" t="s">
        <v>165</v>
      </c>
      <c r="C30" s="56">
        <v>2.36</v>
      </c>
      <c r="D30" s="56"/>
      <c r="E30" s="55">
        <v>2.36</v>
      </c>
    </row>
    <row r="31" spans="1:5" s="1" customFormat="1" ht="16.5" customHeight="1">
      <c r="A31" s="6"/>
      <c r="B31" s="6" t="s">
        <v>166</v>
      </c>
      <c r="C31" s="56">
        <v>5.43</v>
      </c>
      <c r="D31" s="56">
        <v>5.43</v>
      </c>
      <c r="E31" s="55"/>
    </row>
    <row r="32" spans="1:5" s="1" customFormat="1" ht="16.5" customHeight="1">
      <c r="A32" s="6" t="s">
        <v>167</v>
      </c>
      <c r="B32" s="6" t="s">
        <v>168</v>
      </c>
      <c r="C32" s="56">
        <v>5.43</v>
      </c>
      <c r="D32" s="56">
        <v>5.43</v>
      </c>
      <c r="E32" s="55"/>
    </row>
    <row r="33" spans="1:8" s="1" customFormat="1" ht="21" customHeight="1">
      <c r="A33" s="47"/>
      <c r="B33" s="47"/>
      <c r="C33" s="47"/>
      <c r="D33" s="47"/>
      <c r="E33" s="47"/>
      <c r="F33" s="47"/>
      <c r="G33" s="47"/>
      <c r="H33" s="11"/>
    </row>
    <row r="34" spans="1:7" s="1" customFormat="1" ht="21" customHeight="1">
      <c r="A34" s="47"/>
      <c r="B34" s="47"/>
      <c r="C34" s="47"/>
      <c r="D34" s="47"/>
      <c r="E34" s="47"/>
      <c r="F34" s="47"/>
      <c r="G34" s="47"/>
    </row>
    <row r="35" spans="1:6" s="1" customFormat="1" ht="21" customHeight="1">
      <c r="A35" s="47"/>
      <c r="B35" s="47"/>
      <c r="C35" s="47"/>
      <c r="D35" s="47"/>
      <c r="E35" s="47"/>
      <c r="F35" s="47"/>
    </row>
    <row r="36" spans="1:7" s="1" customFormat="1" ht="21" customHeight="1">
      <c r="A36" s="47"/>
      <c r="B36" s="47"/>
      <c r="C36" s="47"/>
      <c r="D36" s="47"/>
      <c r="E36" s="47"/>
      <c r="F36" s="47"/>
      <c r="G36" s="47"/>
    </row>
    <row r="37" spans="1:7" s="1" customFormat="1" ht="21" customHeight="1">
      <c r="A37" s="47"/>
      <c r="B37" s="47"/>
      <c r="C37" s="47"/>
      <c r="D37" s="47"/>
      <c r="E37" s="47"/>
      <c r="F37" s="47"/>
      <c r="G37" s="47"/>
    </row>
    <row r="38" spans="1:7" s="1" customFormat="1" ht="21" customHeight="1">
      <c r="A38" s="47"/>
      <c r="B38" s="47"/>
      <c r="C38" s="47"/>
      <c r="D38" s="47"/>
      <c r="E38" s="47"/>
      <c r="F38" s="47"/>
      <c r="G38" s="47"/>
    </row>
    <row r="39" spans="1:7" s="1" customFormat="1" ht="21" customHeight="1">
      <c r="A39" s="47"/>
      <c r="B39" s="47"/>
      <c r="C39" s="47"/>
      <c r="D39" s="47"/>
      <c r="E39" s="47"/>
      <c r="F39" s="47"/>
      <c r="G39" s="47"/>
    </row>
    <row r="40" spans="1:7" s="1" customFormat="1" ht="21" customHeight="1">
      <c r="A40" s="47"/>
      <c r="B40" s="47"/>
      <c r="C40" s="47"/>
      <c r="D40" s="47"/>
      <c r="E40" s="47"/>
      <c r="F40" s="47"/>
      <c r="G40" s="47"/>
    </row>
    <row r="41" spans="1:7" s="1" customFormat="1" ht="21" customHeight="1">
      <c r="A41" s="47"/>
      <c r="B41" s="47"/>
      <c r="C41" s="47"/>
      <c r="D41" s="47"/>
      <c r="E41" s="47"/>
      <c r="F41" s="47"/>
      <c r="G41" s="47"/>
    </row>
    <row r="42" s="1" customFormat="1" ht="21" customHeight="1"/>
    <row r="43" spans="1:7" s="1" customFormat="1" ht="21" customHeight="1">
      <c r="A43" s="47"/>
      <c r="B43" s="47"/>
      <c r="C43" s="47"/>
      <c r="D43" s="47"/>
      <c r="E43" s="47"/>
      <c r="F43" s="47"/>
      <c r="G43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11.00390625" style="1" customWidth="1"/>
    <col min="2" max="2" width="33.8515625" style="1" customWidth="1"/>
    <col min="3" max="3" width="10.8515625" style="1" customWidth="1"/>
    <col min="4" max="4" width="18.0039062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8"/>
    </row>
    <row r="2" spans="1:7" s="1" customFormat="1" ht="30" customHeight="1">
      <c r="A2" s="48" t="s">
        <v>169</v>
      </c>
      <c r="B2" s="48"/>
      <c r="C2" s="48"/>
      <c r="D2" s="48"/>
      <c r="E2" s="48"/>
      <c r="F2" s="48"/>
      <c r="G2" s="48"/>
    </row>
    <row r="3" spans="1:7" s="1" customFormat="1" ht="18" customHeight="1">
      <c r="A3" s="59" t="s">
        <v>40</v>
      </c>
      <c r="B3" s="59"/>
      <c r="C3" s="59"/>
      <c r="D3" s="60"/>
      <c r="E3" s="60"/>
      <c r="F3" s="60"/>
      <c r="G3" s="52" t="s">
        <v>10</v>
      </c>
    </row>
    <row r="4" spans="1:7" s="1" customFormat="1" ht="31.5" customHeight="1">
      <c r="A4" s="5" t="s">
        <v>170</v>
      </c>
      <c r="B4" s="5" t="s">
        <v>171</v>
      </c>
      <c r="C4" s="5" t="s">
        <v>43</v>
      </c>
      <c r="D4" s="61" t="s">
        <v>172</v>
      </c>
      <c r="E4" s="5" t="s">
        <v>173</v>
      </c>
      <c r="F4" s="62" t="s">
        <v>174</v>
      </c>
      <c r="G4" s="5" t="s">
        <v>175</v>
      </c>
    </row>
    <row r="5" spans="1:7" s="1" customFormat="1" ht="21.75" customHeight="1">
      <c r="A5" s="63" t="s">
        <v>58</v>
      </c>
      <c r="B5" s="63" t="s">
        <v>58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1" customFormat="1" ht="22.5" customHeight="1">
      <c r="A6" s="6" t="s">
        <v>59</v>
      </c>
      <c r="B6" s="6" t="s">
        <v>59</v>
      </c>
      <c r="C6" s="56">
        <v>3</v>
      </c>
      <c r="D6" s="56"/>
      <c r="E6" s="56">
        <v>3</v>
      </c>
      <c r="F6" s="55"/>
      <c r="G6" s="55"/>
    </row>
    <row r="7" spans="1:7" s="1" customFormat="1" ht="22.5" customHeight="1">
      <c r="A7" s="6" t="s">
        <v>176</v>
      </c>
      <c r="B7" s="6" t="s">
        <v>177</v>
      </c>
      <c r="C7" s="56">
        <v>3</v>
      </c>
      <c r="D7" s="56"/>
      <c r="E7" s="56">
        <v>3</v>
      </c>
      <c r="F7" s="55"/>
      <c r="G7" s="55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7"/>
      <c r="B1" s="47"/>
      <c r="C1" s="47"/>
      <c r="D1" s="47"/>
      <c r="E1" s="47"/>
      <c r="F1" s="47"/>
      <c r="G1" s="47"/>
    </row>
    <row r="2" spans="1:7" s="1" customFormat="1" ht="29.25" customHeight="1">
      <c r="A2" s="48" t="s">
        <v>178</v>
      </c>
      <c r="B2" s="48"/>
      <c r="C2" s="48"/>
      <c r="D2" s="48"/>
      <c r="E2" s="48"/>
      <c r="F2" s="49"/>
      <c r="G2" s="49"/>
    </row>
    <row r="3" spans="1:7" s="1" customFormat="1" ht="21" customHeight="1">
      <c r="A3" s="50" t="s">
        <v>40</v>
      </c>
      <c r="B3" s="51"/>
      <c r="C3" s="51"/>
      <c r="D3" s="51"/>
      <c r="E3" s="52" t="s">
        <v>10</v>
      </c>
      <c r="F3" s="47"/>
      <c r="G3" s="47"/>
    </row>
    <row r="4" spans="1:7" s="1" customFormat="1" ht="17.25" customHeight="1">
      <c r="A4" s="4" t="s">
        <v>94</v>
      </c>
      <c r="B4" s="4"/>
      <c r="C4" s="4" t="s">
        <v>14</v>
      </c>
      <c r="D4" s="4"/>
      <c r="E4" s="4"/>
      <c r="F4" s="47"/>
      <c r="G4" s="47"/>
    </row>
    <row r="5" spans="1:7" s="1" customFormat="1" ht="21" customHeight="1">
      <c r="A5" s="4" t="s">
        <v>100</v>
      </c>
      <c r="B5" s="3" t="s">
        <v>101</v>
      </c>
      <c r="C5" s="53" t="s">
        <v>43</v>
      </c>
      <c r="D5" s="53" t="s">
        <v>95</v>
      </c>
      <c r="E5" s="53" t="s">
        <v>96</v>
      </c>
      <c r="F5" s="47"/>
      <c r="G5" s="47"/>
    </row>
    <row r="6" spans="1:8" s="1" customFormat="1" ht="21" customHeight="1">
      <c r="A6" s="5" t="s">
        <v>58</v>
      </c>
      <c r="B6" s="5" t="s">
        <v>58</v>
      </c>
      <c r="C6" s="54">
        <v>1</v>
      </c>
      <c r="D6" s="54">
        <f>C6+1</f>
        <v>2</v>
      </c>
      <c r="E6" s="54">
        <f>D6+1</f>
        <v>3</v>
      </c>
      <c r="F6" s="47"/>
      <c r="G6" s="47"/>
      <c r="H6" s="11"/>
    </row>
    <row r="7" spans="1:7" s="1" customFormat="1" ht="18.75" customHeight="1">
      <c r="A7" s="6"/>
      <c r="B7" s="6"/>
      <c r="C7" s="55"/>
      <c r="D7" s="56"/>
      <c r="E7" s="55"/>
      <c r="F7" s="47"/>
      <c r="G7" s="47"/>
    </row>
    <row r="8" s="1" customFormat="1" ht="21" customHeight="1"/>
    <row r="9" spans="1:5" s="1" customFormat="1" ht="48" customHeight="1">
      <c r="A9" s="57" t="s">
        <v>179</v>
      </c>
      <c r="B9" s="57"/>
      <c r="C9" s="57"/>
      <c r="D9" s="57"/>
      <c r="E9" s="57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9:E9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2021-03-16T10:31:28Z</dcterms:created>
  <dcterms:modified xsi:type="dcterms:W3CDTF">2022-09-03T08:18:21Z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  <property fmtid="{D5CDD505-2E9C-101B-9397-08002B2CF9AE}" pid="4" name="I">
    <vt:lpwstr>F678D4A02F754EF3A9CA8738435A174F</vt:lpwstr>
  </property>
</Properties>
</file>